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a8795a7a2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_Lists" sheetId="1" r:id="Rbb413e5e7315437f"/>
    <x:sheet xmlns:r="http://schemas.openxmlformats.org/officeDocument/2006/relationships" name="Start Here" sheetId="2" r:id="R5a223c77d9784350"/>
    <x:sheet xmlns:r="http://schemas.openxmlformats.org/officeDocument/2006/relationships" name="Transaction Tracker" sheetId="3" r:id="R77de74c423814512"/>
    <x:sheet xmlns:r="http://schemas.openxmlformats.org/officeDocument/2006/relationships" name="Monthly Budget" sheetId="4" r:id="Rda4541841ad24133"/>
    <x:sheet xmlns:r="http://schemas.openxmlformats.org/officeDocument/2006/relationships" name="Bills &amp; Subscriptions" sheetId="5" r:id="R697e0a94ef5242c3"/>
    <x:sheet xmlns:r="http://schemas.openxmlformats.org/officeDocument/2006/relationships" name="Debt Payoff" sheetId="6" r:id="R22d12992b28340ea"/>
    <x:sheet xmlns:r="http://schemas.openxmlformats.org/officeDocument/2006/relationships" name="Savings Goals" sheetId="7" r:id="R6927178bde2b4e11"/>
    <x:sheet xmlns:r="http://schemas.openxmlformats.org/officeDocument/2006/relationships" name="Annual &amp; Irregular Costs" sheetId="8" r:id="R3ab5d61014de4903"/>
    <x:sheet xmlns:r="http://schemas.openxmlformats.org/officeDocument/2006/relationships" name="Dashboard" sheetId="9" r:id="R78d27627470846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"/>
    <x:numFmt numFmtId="201" formatCode="R #,##0.00;[Red]-R #,##0.00"/>
    <x:numFmt numFmtId="202" formatCode="mmmm yyyy"/>
    <x:numFmt numFmtId="203" formatCode="0.0%"/>
    <x:numFmt numFmtId="204" formatCode="0"/>
  </x:numFmts>
  <x:fonts count="21">
    <x:font>
      <x:sz val="11"/>
      <x:name val="Carlito"/>
    </x:font>
    <x:font>
      <x:b/>
      <x:sz val="11"/>
      <x:color rgb="FF25313C"/>
      <x:name val="Carlito"/>
    </x:font>
    <x:font>
      <x:b/>
      <x:sz val="18"/>
      <x:color rgb="FFFFFFFF"/>
      <x:name val="Carlito"/>
    </x:font>
    <x:font>
      <x:i/>
      <x:sz val="11"/>
      <x:color rgb="FF25313C"/>
      <x:name val="Carlito"/>
    </x:font>
    <x:font>
      <x:b/>
      <x:sz val="12"/>
      <x:color rgb="FFFFFFFF"/>
      <x:name val="Carlito"/>
    </x:font>
    <x:font>
      <x:sz val="11"/>
      <x:color rgb="FF25313C"/>
      <x:name val="Carlito"/>
    </x:font>
    <x:font>
      <x:i/>
      <x:sz val="11"/>
      <x:name val="Carlito"/>
    </x:font>
    <x:font>
      <x:b/>
      <x:sz val="16"/>
      <x:color rgb="FF25313C"/>
      <x:name val="Carlito"/>
    </x:font>
    <x:font>
      <x:b/>
      <x:sz val="15"/>
      <x:color rgb="FF25313C"/>
      <x:name val="Carlito"/>
    </x:font>
    <x:font>
      <x:b/>
      <x:sz val="18"/>
      <x:color rgb="FF25313C"/>
      <x:name val="Aptos"/>
    </x:font>
    <x:font>
      <x:sz val="11"/>
      <x:color rgb="FF25313C"/>
      <x:name val="Aptos"/>
    </x:font>
    <x:font>
      <x:i/>
      <x:sz val="11"/>
      <x:color rgb="FF25313C"/>
      <x:name val="Aptos"/>
    </x:font>
    <x:font>
      <x:b/>
      <x:sz val="12"/>
      <x:color rgb="FF25313C"/>
      <x:name val="Aptos"/>
    </x:font>
    <x:font>
      <x:b/>
      <x:sz val="11"/>
      <x:color rgb="FF25313C"/>
      <x:name val="Aptos"/>
    </x:font>
    <x:font>
      <x:b/>
      <x:sz val="16"/>
      <x:color rgb="FF25313C"/>
      <x:name val="Aptos"/>
    </x:font>
    <x:font>
      <x:b/>
      <x:sz val="15"/>
      <x:color rgb="FF25313C"/>
      <x:name val="Aptos"/>
    </x:font>
    <x:font>
      <x:b/>
      <x:sz val="18"/>
      <x:color rgb="FFFFFFFF"/>
      <x:name val="Aptos"/>
    </x:font>
    <x:font>
      <x:b/>
      <x:sz val="10"/>
      <x:color rgb="FF25313C"/>
      <x:name val="Aptos"/>
    </x:font>
    <x:font>
      <x:sz val="10"/>
      <x:color rgb="FF25313C"/>
      <x:name val="Aptos"/>
    </x:font>
    <x:font>
      <x:i/>
      <x:sz val="10"/>
      <x:color rgb="FF25313C"/>
      <x:name val="Aptos"/>
    </x:font>
    <x:font>
      <x:b/>
      <x:sz val="12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EEF4F8"/>
      </x:patternFill>
    </x:fill>
    <x:fill>
      <x:patternFill patternType="solid">
        <x:fgColor rgb="FF16324F"/>
      </x:patternFill>
    </x:fill>
    <x:fill>
      <x:patternFill patternType="solid">
        <x:fgColor rgb="FFE8F3F5"/>
      </x:patternFill>
    </x:fill>
    <x:fill>
      <x:patternFill patternType="solid">
        <x:fgColor rgb="FF2A7F8E"/>
      </x:patternFill>
    </x:fill>
    <x:fill>
      <x:patternFill patternType="solid">
        <x:fgColor rgb="FFFFF7D6"/>
      </x:patternFill>
    </x:fill>
    <x:fill>
      <x:patternFill patternType="solid">
        <x:fgColor rgb="FFEAF6EE"/>
      </x:patternFill>
    </x:fill>
  </x:fills>
  <x:borders count="6">
    <x:border/>
    <x:border/>
    <x:border>
      <x:bottom/>
    </x:border>
    <x:border>
      <x:bottom/>
    </x:border>
    <x:border>
      <x:bottom style="hair">
        <x:color rgb="FFE8EDF1"/>
      </x:bottom>
    </x:border>
    <x:border>
      <x:bottom style="hair">
        <x:color rgb="FFE8EDF1"/>
      </x:bottom>
    </x:border>
  </x:borders>
  <x:cellStyleXfs count="1">
    <x:xf numFmtId="0" fontId="0" fillId="0" borderId="0"/>
  </x:cellStyleXfs>
  <x:cellXfs count="29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3" xfId="0" applyNumberFormat="1" applyFont="1" applyFill="1" applyBorder="1"/>
    <x:xf numFmtId="0" fontId="1" fillId="2" borderId="3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200" fontId="0" fillId="0" borderId="0" xfId="0" applyNumberFormat="1" applyFont="1" applyFill="1" applyBorder="1"/>
    <x:xf numFmtId="200" fontId="0" fillId="0" borderId="4" xfId="0" applyNumberFormat="1" applyFont="1" applyFill="1" applyBorder="1"/>
    <x:xf numFmtId="200" fontId="0" fillId="0" borderId="1" xfId="0" applyNumberFormat="1" applyFont="1" applyFill="1" applyBorder="1"/>
    <x:xf numFmtId="200" fontId="0" fillId="0" borderId="5" xfId="0" applyNumberFormat="1" applyFont="1" applyFill="1" applyBorder="1"/>
    <x:xf numFmtId="201" fontId="0" fillId="0" borderId="0" xfId="0" applyNumberFormat="1" applyFont="1" applyFill="1" applyBorder="1"/>
    <x:xf numFmtId="201" fontId="0" fillId="0" borderId="4" xfId="0" applyNumberFormat="1" applyFont="1" applyFill="1" applyBorder="1"/>
    <x:xf numFmtId="201" fontId="0" fillId="0" borderId="1" xfId="0" applyNumberFormat="1" applyFont="1" applyFill="1" applyBorder="1"/>
    <x:xf numFmtId="201" fontId="0" fillId="0" borderId="5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4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201" fontId="0" fillId="0" borderId="4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5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201" fontId="0" fillId="0" borderId="5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200" fontId="0" fillId="6" borderId="4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200" fontId="0" fillId="6" borderId="5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4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6" borderId="5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1" fontId="0" fillId="6" borderId="4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wrapText="1"/>
    </x:xf>
    <x:xf numFmtId="201" fontId="0" fillId="6" borderId="5" xfId="0" applyNumberFormat="1" applyFont="1" applyFill="1" applyBorder="1" applyAlignment="1">
      <x:alignment wrapText="1"/>
    </x:xf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201" fontId="5" fillId="7" borderId="0" xfId="0" applyNumberFormat="1" applyFont="1" applyFill="1" applyBorder="1"/>
    <x:xf numFmtId="201" fontId="5" fillId="7" borderId="1" xfId="0" applyNumberFormat="1" applyFont="1" applyFill="1" applyBorder="1"/>
    <x:xf numFmtId="203" fontId="5" fillId="7" borderId="0" xfId="0" applyNumberFormat="1" applyFont="1" applyFill="1" applyBorder="1"/>
    <x:xf numFmtId="203" fontId="5" fillId="7" borderId="1" xfId="0" applyNumberFormat="1" applyFont="1" applyFill="1" applyBorder="1"/>
    <x:xf numFmtId="201" fontId="1" fillId="2" borderId="0" xfId="0" applyNumberFormat="1" applyFont="1" applyFill="1" applyBorder="1"/>
    <x:xf numFmtId="201" fontId="1" fillId="2" borderId="1" xfId="0" applyNumberFormat="1" applyFont="1" applyFill="1" applyBorder="1"/>
    <x:xf numFmtId="203" fontId="1" fillId="2" borderId="0" xfId="0" applyNumberFormat="1" applyFont="1" applyFill="1" applyBorder="1"/>
    <x:xf numFmtId="203" fontId="1" fillId="2" borderId="1" xfId="0" applyNumberFormat="1" applyFont="1" applyFill="1" applyBorder="1"/>
    <x:xf numFmtId="0" fontId="2" fillId="3" borderId="0" xfId="0" applyNumberFormat="1" applyFont="1" applyFill="1" applyBorder="1" applyAlignment="1">
      <x:alignment horizontal="left" vertical="center" wrapText="1"/>
    </x:xf>
    <x:xf numFmtId="202" fontId="5" fillId="6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wrapText="1"/>
    </x:xf>
    <x:xf numFmtId="201" fontId="5" fillId="7" borderId="0" xfId="0" applyNumberFormat="1" applyFont="1" applyFill="1" applyBorder="1" applyAlignment="1">
      <x:alignment wrapText="1"/>
    </x:xf>
    <x:xf numFmtId="203" fontId="5" fillId="7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203" fontId="1" fillId="2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202" fontId="5" fillId="6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wrapText="1"/>
    </x:xf>
    <x:xf numFmtId="201" fontId="5" fillId="7" borderId="1" xfId="0" applyNumberFormat="1" applyFont="1" applyFill="1" applyBorder="1" applyAlignment="1">
      <x:alignment wrapText="1"/>
    </x:xf>
    <x:xf numFmtId="203" fontId="5" fillId="7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1" fontId="1" fillId="2" borderId="1" xfId="0" applyNumberFormat="1" applyFont="1" applyFill="1" applyBorder="1" applyAlignment="1">
      <x:alignment wrapText="1"/>
    </x:xf>
    <x:xf numFmtId="203" fontId="1" fillId="2" borderId="1" xfId="0" applyNumberFormat="1" applyFont="1" applyFill="1" applyBorder="1" applyAlignment="1">
      <x:alignment wrapText="1"/>
    </x:xf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3" fontId="0" fillId="6" borderId="0" xfId="0" applyNumberFormat="1" applyFont="1" applyFill="1" applyBorder="1"/>
    <x:xf numFmtId="203" fontId="0" fillId="6" borderId="1" xfId="0" applyNumberFormat="1" applyFont="1" applyFill="1" applyBorder="1"/>
    <x:xf numFmtId="204" fontId="5" fillId="7" borderId="0" xfId="0" applyNumberFormat="1" applyFont="1" applyFill="1" applyBorder="1"/>
    <x:xf numFmtId="204" fontId="5" fillId="7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7" borderId="0" xfId="0" applyNumberFormat="1" applyFont="1" applyFill="1" applyBorder="1"/>
    <x:xf numFmtId="202" fontId="5" fillId="7" borderId="0" xfId="0" applyNumberFormat="1" applyFont="1" applyFill="1" applyBorder="1"/>
    <x:xf numFmtId="202" fontId="0" fillId="7" borderId="1" xfId="0" applyNumberFormat="1" applyFont="1" applyFill="1" applyBorder="1"/>
    <x:xf numFmtId="202" fontId="5" fillId="7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201" fontId="7" fillId="2" borderId="0" xfId="0" applyNumberFormat="1" applyFont="1" applyFill="1" applyBorder="1" applyAlignment="1">
      <x:alignment horizontal="center" vertical="center"/>
    </x:xf>
    <x:xf numFmtId="201" fontId="7" fillId="2" borderId="1" xfId="0" applyNumberFormat="1" applyFont="1" applyFill="1" applyBorder="1" applyAlignment="1">
      <x:alignment horizontal="center" vertical="center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2" borderId="0" xfId="0" applyNumberFormat="1" applyFont="1" applyFill="1" applyBorder="1"/>
    <x:xf numFmtId="203" fontId="8" fillId="2" borderId="0" xfId="0" applyNumberFormat="1" applyFont="1" applyFill="1" applyBorder="1"/>
    <x:xf numFmtId="203" fontId="8" fillId="2" borderId="0" xfId="0" applyNumberFormat="1" applyFont="1" applyFill="1" applyBorder="1" applyAlignment="1">
      <x:alignment horizontal="center"/>
    </x:xf>
    <x:xf numFmtId="203" fontId="8" fillId="2" borderId="0" xfId="0" applyNumberFormat="1" applyFont="1" applyFill="1" applyBorder="1" applyAlignment="1">
      <x:alignment horizontal="center" vertical="center"/>
    </x:xf>
    <x:xf numFmtId="203" fontId="0" fillId="2" borderId="1" xfId="0" applyNumberFormat="1" applyFont="1" applyFill="1" applyBorder="1"/>
    <x:xf numFmtId="203" fontId="8" fillId="2" borderId="1" xfId="0" applyNumberFormat="1" applyFont="1" applyFill="1" applyBorder="1"/>
    <x:xf numFmtId="203" fontId="8" fillId="2" borderId="1" xfId="0" applyNumberFormat="1" applyFont="1" applyFill="1" applyBorder="1" applyAlignment="1">
      <x:alignment horizontal="center"/>
    </x:xf>
    <x:xf numFmtId="203" fontId="8" fillId="2" borderId="1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201" fontId="8" fillId="2" borderId="0" xfId="0" applyNumberFormat="1" applyFont="1" applyFill="1" applyBorder="1" applyAlignment="1">
      <x:alignment horizontal="center" vertical="center"/>
    </x:xf>
    <x:xf numFmtId="201" fontId="8" fillId="2" borderId="1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 applyAlignment="1">
      <x:alignment horizontal="left" vertical="center"/>
    </x:xf>
    <x:xf numFmtId="0" fontId="10" fillId="0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/>
    </x:xf>
    <x:xf numFmtId="0" fontId="13" fillId="2" borderId="2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horizontal="center" wrapText="1"/>
    </x:xf>
    <x:xf numFmtId="0" fontId="10" fillId="0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horizontal="left" vertical="center"/>
    </x:xf>
    <x:xf numFmtId="0" fontId="10" fillId="0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12" fillId="5" borderId="1" xfId="0" applyNumberFormat="1" applyFont="1" applyFill="1" applyBorder="1" applyAlignment="1">
      <x:alignment vertical="center"/>
    </x:xf>
    <x:xf numFmtId="0" fontId="13" fillId="2" borderId="3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wrapText="1"/>
    </x:xf>
    <x:xf numFmtId="0" fontId="10" fillId="0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wrapText="1"/>
    </x:xf>
    <x:xf numFmtId="200" fontId="10" fillId="6" borderId="0" xfId="0" applyNumberFormat="1" applyFont="1" applyFill="1" applyBorder="1" applyAlignment="1">
      <x:alignment wrapText="1"/>
    </x:xf>
    <x:xf numFmtId="201" fontId="10" fillId="6" borderId="0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wrapText="1"/>
    </x:xf>
    <x:xf numFmtId="200" fontId="10" fillId="6" borderId="1" xfId="0" applyNumberFormat="1" applyFont="1" applyFill="1" applyBorder="1" applyAlignment="1">
      <x:alignment wrapText="1"/>
    </x:xf>
    <x:xf numFmtId="201" fontId="10" fillId="6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202" fontId="10" fillId="6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 wrapText="1"/>
    </x:xf>
    <x:xf numFmtId="201" fontId="10" fillId="7" borderId="0" xfId="0" applyNumberFormat="1" applyFont="1" applyFill="1" applyBorder="1" applyAlignment="1">
      <x:alignment wrapText="1"/>
    </x:xf>
    <x:xf numFmtId="203" fontId="10" fillId="7" borderId="0" xfId="0" applyNumberFormat="1" applyFont="1" applyFill="1" applyBorder="1" applyAlignment="1">
      <x:alignment wrapText="1"/>
    </x:xf>
    <x:xf numFmtId="0" fontId="13" fillId="2" borderId="0" xfId="0" applyNumberFormat="1" applyFont="1" applyFill="1" applyBorder="1" applyAlignment="1">
      <x:alignment wrapText="1"/>
    </x:xf>
    <x:xf numFmtId="201" fontId="13" fillId="2" borderId="0" xfId="0" applyNumberFormat="1" applyFont="1" applyFill="1" applyBorder="1" applyAlignment="1">
      <x:alignment wrapText="1"/>
    </x:xf>
    <x:xf numFmtId="203" fontId="13" fillId="2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horizontal="left" vertical="center" wrapText="1"/>
    </x:xf>
    <x:xf numFmtId="202" fontId="10" fillId="6" borderId="1" xfId="0" applyNumberFormat="1" applyFont="1" applyFill="1" applyBorder="1" applyAlignment="1">
      <x:alignment wrapText="1"/>
    </x:xf>
    <x:xf numFmtId="0" fontId="12" fillId="5" borderId="1" xfId="0" applyNumberFormat="1" applyFont="1" applyFill="1" applyBorder="1" applyAlignment="1">
      <x:alignment vertical="center" wrapText="1"/>
    </x:xf>
    <x:xf numFmtId="201" fontId="10" fillId="7" borderId="1" xfId="0" applyNumberFormat="1" applyFont="1" applyFill="1" applyBorder="1" applyAlignment="1">
      <x:alignment wrapText="1"/>
    </x:xf>
    <x:xf numFmtId="203" fontId="10" fillId="7" borderId="1" xfId="0" applyNumberFormat="1" applyFont="1" applyFill="1" applyBorder="1" applyAlignment="1">
      <x:alignment wrapText="1"/>
    </x:xf>
    <x:xf numFmtId="0" fontId="13" fillId="2" borderId="1" xfId="0" applyNumberFormat="1" applyFont="1" applyFill="1" applyBorder="1" applyAlignment="1">
      <x:alignment wrapText="1"/>
    </x:xf>
    <x:xf numFmtId="201" fontId="13" fillId="2" borderId="1" xfId="0" applyNumberFormat="1" applyFont="1" applyFill="1" applyBorder="1" applyAlignment="1">
      <x:alignment wrapText="1"/>
    </x:xf>
    <x:xf numFmtId="203" fontId="13" fillId="2" borderId="1" xfId="0" applyNumberFormat="1" applyFont="1" applyFill="1" applyBorder="1" applyAlignment="1">
      <x:alignment wrapText="1"/>
    </x:xf>
    <x:xf numFmtId="0" fontId="10" fillId="6" borderId="0" xfId="0" applyNumberFormat="1" applyFont="1" applyFill="1" applyBorder="1"/>
    <x:xf numFmtId="201" fontId="10" fillId="6" borderId="0" xfId="0" applyNumberFormat="1" applyFont="1" applyFill="1" applyBorder="1"/>
    <x:xf numFmtId="201" fontId="10" fillId="7" borderId="0" xfId="0" applyNumberFormat="1" applyFont="1" applyFill="1" applyBorder="1"/>
    <x:xf numFmtId="0" fontId="13" fillId="2" borderId="0" xfId="0" applyNumberFormat="1" applyFont="1" applyFill="1" applyBorder="1"/>
    <x:xf numFmtId="201" fontId="13" fillId="2" borderId="0" xfId="0" applyNumberFormat="1" applyFont="1" applyFill="1" applyBorder="1"/>
    <x:xf numFmtId="0" fontId="10" fillId="6" borderId="1" xfId="0" applyNumberFormat="1" applyFont="1" applyFill="1" applyBorder="1"/>
    <x:xf numFmtId="201" fontId="10" fillId="6" borderId="1" xfId="0" applyNumberFormat="1" applyFont="1" applyFill="1" applyBorder="1"/>
    <x:xf numFmtId="201" fontId="10" fillId="7" borderId="1" xfId="0" applyNumberFormat="1" applyFont="1" applyFill="1" applyBorder="1"/>
    <x:xf numFmtId="0" fontId="13" fillId="2" borderId="1" xfId="0" applyNumberFormat="1" applyFont="1" applyFill="1" applyBorder="1"/>
    <x:xf numFmtId="201" fontId="13" fillId="2" borderId="1" xfId="0" applyNumberFormat="1" applyFont="1" applyFill="1" applyBorder="1"/>
    <x:xf numFmtId="203" fontId="10" fillId="6" borderId="0" xfId="0" applyNumberFormat="1" applyFont="1" applyFill="1" applyBorder="1"/>
    <x:xf numFmtId="204" fontId="10" fillId="7" borderId="0" xfId="0" applyNumberFormat="1" applyFont="1" applyFill="1" applyBorder="1"/>
    <x:xf numFmtId="203" fontId="10" fillId="6" borderId="1" xfId="0" applyNumberFormat="1" applyFont="1" applyFill="1" applyBorder="1"/>
    <x:xf numFmtId="204" fontId="10" fillId="7" borderId="1" xfId="0" applyNumberFormat="1" applyFont="1" applyFill="1" applyBorder="1"/>
    <x:xf numFmtId="200" fontId="10" fillId="6" borderId="0" xfId="0" applyNumberFormat="1" applyFont="1" applyFill="1" applyBorder="1"/>
    <x:xf numFmtId="0" fontId="10" fillId="7" borderId="0" xfId="0" applyNumberFormat="1" applyFont="1" applyFill="1" applyBorder="1"/>
    <x:xf numFmtId="203" fontId="10" fillId="7" borderId="0" xfId="0" applyNumberFormat="1" applyFont="1" applyFill="1" applyBorder="1"/>
    <x:xf numFmtId="200" fontId="10" fillId="6" borderId="1" xfId="0" applyNumberFormat="1" applyFont="1" applyFill="1" applyBorder="1"/>
    <x:xf numFmtId="0" fontId="10" fillId="7" borderId="1" xfId="0" applyNumberFormat="1" applyFont="1" applyFill="1" applyBorder="1"/>
    <x:xf numFmtId="203" fontId="10" fillId="7" borderId="1" xfId="0" applyNumberFormat="1" applyFont="1" applyFill="1" applyBorder="1"/>
    <x:xf numFmtId="202" fontId="10" fillId="7" borderId="0" xfId="0" applyNumberFormat="1" applyFont="1" applyFill="1" applyBorder="1"/>
    <x:xf numFmtId="201" fontId="14" fillId="2" borderId="0" xfId="0" applyNumberFormat="1" applyFont="1" applyFill="1" applyBorder="1" applyAlignment="1">
      <x:alignment horizontal="center" vertical="center"/>
    </x:xf>
    <x:xf numFmtId="203" fontId="15" fillId="2" borderId="0" xfId="0" applyNumberFormat="1" applyFont="1" applyFill="1" applyBorder="1" applyAlignment="1">
      <x:alignment horizontal="center" vertical="center"/>
    </x:xf>
    <x:xf numFmtId="201" fontId="15" fillId="2" borderId="0" xfId="0" applyNumberFormat="1" applyFont="1" applyFill="1" applyBorder="1" applyAlignment="1">
      <x:alignment horizontal="center" vertical="center"/>
    </x:xf>
    <x:xf numFmtId="201" fontId="10" fillId="0" borderId="0" xfId="0" applyNumberFormat="1" applyFont="1" applyFill="1" applyBorder="1"/>
    <x:xf numFmtId="202" fontId="10" fillId="7" borderId="1" xfId="0" applyNumberFormat="1" applyFont="1" applyFill="1" applyBorder="1"/>
    <x:xf numFmtId="201" fontId="14" fillId="2" borderId="1" xfId="0" applyNumberFormat="1" applyFont="1" applyFill="1" applyBorder="1" applyAlignment="1">
      <x:alignment horizontal="center" vertical="center"/>
    </x:xf>
    <x:xf numFmtId="203" fontId="15" fillId="2" borderId="1" xfId="0" applyNumberFormat="1" applyFont="1" applyFill="1" applyBorder="1" applyAlignment="1">
      <x:alignment horizontal="center" vertical="center"/>
    </x:xf>
    <x:xf numFmtId="201" fontId="15" fillId="2" borderId="1" xfId="0" applyNumberFormat="1" applyFont="1" applyFill="1" applyBorder="1" applyAlignment="1">
      <x:alignment horizontal="center" vertical="center"/>
    </x:xf>
    <x:xf numFmtId="201" fontId="10" fillId="0" borderId="1" xfId="0" applyNumberFormat="1" applyFont="1" applyFill="1" applyBorder="1"/>
    <x:xf numFmtId="0" fontId="16" fillId="3" borderId="0" xfId="0" applyNumberFormat="1" applyFont="1" applyFill="1" applyBorder="1" applyAlignment="1">
      <x:alignment horizontal="left" vertical="center"/>
    </x:xf>
    <x:xf numFmtId="0" fontId="16" fillId="3" borderId="1" xfId="0" applyNumberFormat="1" applyFont="1" applyFill="1" applyBorder="1" applyAlignment="1">
      <x:alignment horizontal="left" vertical="center"/>
    </x:xf>
    <x:xf numFmtId="0" fontId="16" fillId="3" borderId="0" xfId="0" applyNumberFormat="1" applyFont="1" applyFill="1" applyBorder="1" applyAlignment="1">
      <x:alignment horizontal="left" vertical="center" wrapText="1"/>
    </x:xf>
    <x:xf numFmtId="0" fontId="16" fillId="3" borderId="1" xfId="0" applyNumberFormat="1" applyFont="1" applyFill="1" applyBorder="1" applyAlignment="1">
      <x:alignment horizontal="left" vertical="center" wrapText="1"/>
    </x:xf>
    <x:xf numFmtId="0" fontId="17" fillId="3" borderId="0" xfId="0" applyNumberFormat="1" applyFont="1" applyFill="1" applyBorder="1" applyAlignment="1">
      <x:alignment horizontal="left" vertical="center"/>
    </x:xf>
    <x:xf numFmtId="0" fontId="18" fillId="0" borderId="0" xfId="0" applyNumberFormat="1" applyFont="1" applyFill="1" applyBorder="1"/>
    <x:xf numFmtId="0" fontId="19" fillId="4" borderId="0" xfId="0" applyNumberFormat="1" applyFont="1" applyFill="1" applyBorder="1" applyAlignment="1">
      <x:alignment wrapText="1"/>
    </x:xf>
    <x:xf numFmtId="0" fontId="17" fillId="5" borderId="0" xfId="0" applyNumberFormat="1" applyFont="1" applyFill="1" applyBorder="1" applyAlignment="1">
      <x:alignment vertical="center"/>
    </x:xf>
    <x:xf numFmtId="0" fontId="17" fillId="2" borderId="2" xfId="0" applyNumberFormat="1" applyFont="1" applyFill="1" applyBorder="1" applyAlignment="1">
      <x:alignment vertical="center" wrapText="1"/>
    </x:xf>
    <x:xf numFmtId="0" fontId="18" fillId="0" borderId="0" xfId="0" applyNumberFormat="1" applyFont="1" applyFill="1" applyBorder="1" applyAlignment="1">
      <x:alignment horizontal="center" wrapText="1"/>
    </x:xf>
    <x:xf numFmtId="0" fontId="18" fillId="0" borderId="0" xfId="0" applyNumberFormat="1" applyFont="1" applyFill="1" applyBorder="1" applyAlignment="1">
      <x:alignment wrapText="1"/>
    </x:xf>
    <x:xf numFmtId="0" fontId="18" fillId="6" borderId="0" xfId="0" applyNumberFormat="1" applyFont="1" applyFill="1" applyBorder="1" applyAlignment="1">
      <x:alignment wrapText="1"/>
    </x:xf>
    <x:xf numFmtId="0" fontId="17" fillId="3" borderId="1" xfId="0" applyNumberFormat="1" applyFont="1" applyFill="1" applyBorder="1" applyAlignment="1">
      <x:alignment horizontal="left" vertical="center"/>
    </x:xf>
    <x:xf numFmtId="0" fontId="18" fillId="0" borderId="1" xfId="0" applyNumberFormat="1" applyFont="1" applyFill="1" applyBorder="1"/>
    <x:xf numFmtId="0" fontId="19" fillId="4" borderId="1" xfId="0" applyNumberFormat="1" applyFont="1" applyFill="1" applyBorder="1" applyAlignment="1">
      <x:alignment wrapText="1"/>
    </x:xf>
    <x:xf numFmtId="0" fontId="17" fillId="5" borderId="1" xfId="0" applyNumberFormat="1" applyFont="1" applyFill="1" applyBorder="1" applyAlignment="1">
      <x:alignment vertical="center"/>
    </x:xf>
    <x:xf numFmtId="0" fontId="17" fillId="2" borderId="3" xfId="0" applyNumberFormat="1" applyFont="1" applyFill="1" applyBorder="1" applyAlignment="1">
      <x:alignment vertical="center" wrapText="1"/>
    </x:xf>
    <x:xf numFmtId="0" fontId="18" fillId="0" borderId="1" xfId="0" applyNumberFormat="1" applyFont="1" applyFill="1" applyBorder="1" applyAlignment="1">
      <x:alignment horizontal="center" wrapText="1"/>
    </x:xf>
    <x:xf numFmtId="0" fontId="18" fillId="0" borderId="1" xfId="0" applyNumberFormat="1" applyFont="1" applyFill="1" applyBorder="1" applyAlignment="1">
      <x:alignment wrapText="1"/>
    </x:xf>
    <x:xf numFmtId="0" fontId="18" fillId="6" borderId="1" xfId="0" applyNumberFormat="1" applyFont="1" applyFill="1" applyBorder="1" applyAlignment="1">
      <x:alignment wrapText="1"/>
    </x:xf>
    <x:xf numFmtId="0" fontId="18" fillId="4" borderId="0" xfId="0" applyNumberFormat="1" applyFont="1" applyFill="1" applyBorder="1" applyAlignment="1">
      <x:alignment wrapText="1"/>
    </x:xf>
    <x:xf numFmtId="200" fontId="18" fillId="6" borderId="0" xfId="0" applyNumberFormat="1" applyFont="1" applyFill="1" applyBorder="1" applyAlignment="1">
      <x:alignment wrapText="1"/>
    </x:xf>
    <x:xf numFmtId="201" fontId="18" fillId="6" borderId="0" xfId="0" applyNumberFormat="1" applyFont="1" applyFill="1" applyBorder="1" applyAlignment="1">
      <x:alignment wrapText="1"/>
    </x:xf>
    <x:xf numFmtId="0" fontId="18" fillId="4" borderId="1" xfId="0" applyNumberFormat="1" applyFont="1" applyFill="1" applyBorder="1" applyAlignment="1">
      <x:alignment wrapText="1"/>
    </x:xf>
    <x:xf numFmtId="200" fontId="18" fillId="6" borderId="1" xfId="0" applyNumberFormat="1" applyFont="1" applyFill="1" applyBorder="1" applyAlignment="1">
      <x:alignment wrapText="1"/>
    </x:xf>
    <x:xf numFmtId="201" fontId="18" fillId="6" borderId="1" xfId="0" applyNumberFormat="1" applyFont="1" applyFill="1" applyBorder="1" applyAlignment="1">
      <x:alignment wrapText="1"/>
    </x:xf>
    <x:xf numFmtId="0" fontId="17" fillId="3" borderId="0" xfId="0" applyNumberFormat="1" applyFont="1" applyFill="1" applyBorder="1" applyAlignment="1">
      <x:alignment horizontal="left" vertical="center" wrapText="1"/>
    </x:xf>
    <x:xf numFmtId="202" fontId="18" fillId="6" borderId="0" xfId="0" applyNumberFormat="1" applyFont="1" applyFill="1" applyBorder="1" applyAlignment="1">
      <x:alignment wrapText="1"/>
    </x:xf>
    <x:xf numFmtId="0" fontId="17" fillId="5" borderId="0" xfId="0" applyNumberFormat="1" applyFont="1" applyFill="1" applyBorder="1" applyAlignment="1">
      <x:alignment vertical="center" wrapText="1"/>
    </x:xf>
    <x:xf numFmtId="201" fontId="18" fillId="7" borderId="0" xfId="0" applyNumberFormat="1" applyFont="1" applyFill="1" applyBorder="1" applyAlignment="1">
      <x:alignment wrapText="1"/>
    </x:xf>
    <x:xf numFmtId="203" fontId="18" fillId="7" borderId="0" xfId="0" applyNumberFormat="1" applyFont="1" applyFill="1" applyBorder="1" applyAlignment="1">
      <x:alignment wrapText="1"/>
    </x:xf>
    <x:xf numFmtId="0" fontId="17" fillId="2" borderId="0" xfId="0" applyNumberFormat="1" applyFont="1" applyFill="1" applyBorder="1" applyAlignment="1">
      <x:alignment wrapText="1"/>
    </x:xf>
    <x:xf numFmtId="201" fontId="17" fillId="2" borderId="0" xfId="0" applyNumberFormat="1" applyFont="1" applyFill="1" applyBorder="1" applyAlignment="1">
      <x:alignment wrapText="1"/>
    </x:xf>
    <x:xf numFmtId="203" fontId="17" fillId="2" borderId="0" xfId="0" applyNumberFormat="1" applyFont="1" applyFill="1" applyBorder="1" applyAlignment="1">
      <x:alignment wrapText="1"/>
    </x:xf>
    <x:xf numFmtId="0" fontId="17" fillId="3" borderId="1" xfId="0" applyNumberFormat="1" applyFont="1" applyFill="1" applyBorder="1" applyAlignment="1">
      <x:alignment horizontal="left" vertical="center" wrapText="1"/>
    </x:xf>
    <x:xf numFmtId="202" fontId="18" fillId="6" borderId="1" xfId="0" applyNumberFormat="1" applyFont="1" applyFill="1" applyBorder="1" applyAlignment="1">
      <x:alignment wrapText="1"/>
    </x:xf>
    <x:xf numFmtId="0" fontId="17" fillId="5" borderId="1" xfId="0" applyNumberFormat="1" applyFont="1" applyFill="1" applyBorder="1" applyAlignment="1">
      <x:alignment vertical="center" wrapText="1"/>
    </x:xf>
    <x:xf numFmtId="201" fontId="18" fillId="7" borderId="1" xfId="0" applyNumberFormat="1" applyFont="1" applyFill="1" applyBorder="1" applyAlignment="1">
      <x:alignment wrapText="1"/>
    </x:xf>
    <x:xf numFmtId="203" fontId="18" fillId="7" borderId="1" xfId="0" applyNumberFormat="1" applyFont="1" applyFill="1" applyBorder="1" applyAlignment="1">
      <x:alignment wrapText="1"/>
    </x:xf>
    <x:xf numFmtId="0" fontId="17" fillId="2" borderId="1" xfId="0" applyNumberFormat="1" applyFont="1" applyFill="1" applyBorder="1" applyAlignment="1">
      <x:alignment wrapText="1"/>
    </x:xf>
    <x:xf numFmtId="201" fontId="17" fillId="2" borderId="1" xfId="0" applyNumberFormat="1" applyFont="1" applyFill="1" applyBorder="1" applyAlignment="1">
      <x:alignment wrapText="1"/>
    </x:xf>
    <x:xf numFmtId="203" fontId="17" fillId="2" borderId="1" xfId="0" applyNumberFormat="1" applyFont="1" applyFill="1" applyBorder="1" applyAlignment="1">
      <x:alignment wrapText="1"/>
    </x:xf>
    <x:xf numFmtId="0" fontId="18" fillId="6" borderId="0" xfId="0" applyNumberFormat="1" applyFont="1" applyFill="1" applyBorder="1"/>
    <x:xf numFmtId="201" fontId="18" fillId="6" borderId="0" xfId="0" applyNumberFormat="1" applyFont="1" applyFill="1" applyBorder="1"/>
    <x:xf numFmtId="201" fontId="18" fillId="7" borderId="0" xfId="0" applyNumberFormat="1" applyFont="1" applyFill="1" applyBorder="1"/>
    <x:xf numFmtId="0" fontId="17" fillId="2" borderId="0" xfId="0" applyNumberFormat="1" applyFont="1" applyFill="1" applyBorder="1"/>
    <x:xf numFmtId="201" fontId="17" fillId="2" borderId="0" xfId="0" applyNumberFormat="1" applyFont="1" applyFill="1" applyBorder="1"/>
    <x:xf numFmtId="0" fontId="18" fillId="6" borderId="1" xfId="0" applyNumberFormat="1" applyFont="1" applyFill="1" applyBorder="1"/>
    <x:xf numFmtId="201" fontId="18" fillId="6" borderId="1" xfId="0" applyNumberFormat="1" applyFont="1" applyFill="1" applyBorder="1"/>
    <x:xf numFmtId="201" fontId="18" fillId="7" borderId="1" xfId="0" applyNumberFormat="1" applyFont="1" applyFill="1" applyBorder="1"/>
    <x:xf numFmtId="0" fontId="17" fillId="2" borderId="1" xfId="0" applyNumberFormat="1" applyFont="1" applyFill="1" applyBorder="1"/>
    <x:xf numFmtId="201" fontId="17" fillId="2" borderId="1" xfId="0" applyNumberFormat="1" applyFont="1" applyFill="1" applyBorder="1"/>
    <x:xf numFmtId="203" fontId="18" fillId="6" borderId="0" xfId="0" applyNumberFormat="1" applyFont="1" applyFill="1" applyBorder="1"/>
    <x:xf numFmtId="204" fontId="18" fillId="7" borderId="0" xfId="0" applyNumberFormat="1" applyFont="1" applyFill="1" applyBorder="1"/>
    <x:xf numFmtId="203" fontId="18" fillId="6" borderId="1" xfId="0" applyNumberFormat="1" applyFont="1" applyFill="1" applyBorder="1"/>
    <x:xf numFmtId="204" fontId="18" fillId="7" borderId="1" xfId="0" applyNumberFormat="1" applyFont="1" applyFill="1" applyBorder="1"/>
    <x:xf numFmtId="200" fontId="18" fillId="6" borderId="0" xfId="0" applyNumberFormat="1" applyFont="1" applyFill="1" applyBorder="1"/>
    <x:xf numFmtId="0" fontId="18" fillId="7" borderId="0" xfId="0" applyNumberFormat="1" applyFont="1" applyFill="1" applyBorder="1"/>
    <x:xf numFmtId="203" fontId="18" fillId="7" borderId="0" xfId="0" applyNumberFormat="1" applyFont="1" applyFill="1" applyBorder="1"/>
    <x:xf numFmtId="200" fontId="18" fillId="6" borderId="1" xfId="0" applyNumberFormat="1" applyFont="1" applyFill="1" applyBorder="1"/>
    <x:xf numFmtId="0" fontId="18" fillId="7" borderId="1" xfId="0" applyNumberFormat="1" applyFont="1" applyFill="1" applyBorder="1"/>
    <x:xf numFmtId="203" fontId="18" fillId="7" borderId="1" xfId="0" applyNumberFormat="1" applyFont="1" applyFill="1" applyBorder="1"/>
    <x:xf numFmtId="202" fontId="18" fillId="7" borderId="0" xfId="0" applyNumberFormat="1" applyFont="1" applyFill="1" applyBorder="1"/>
    <x:xf numFmtId="201" fontId="17" fillId="2" borderId="0" xfId="0" applyNumberFormat="1" applyFont="1" applyFill="1" applyBorder="1" applyAlignment="1">
      <x:alignment horizontal="center" vertical="center"/>
    </x:xf>
    <x:xf numFmtId="203" fontId="17" fillId="2" borderId="0" xfId="0" applyNumberFormat="1" applyFont="1" applyFill="1" applyBorder="1" applyAlignment="1">
      <x:alignment horizontal="center" vertical="center"/>
    </x:xf>
    <x:xf numFmtId="201" fontId="18" fillId="0" borderId="0" xfId="0" applyNumberFormat="1" applyFont="1" applyFill="1" applyBorder="1"/>
    <x:xf numFmtId="202" fontId="18" fillId="7" borderId="1" xfId="0" applyNumberFormat="1" applyFont="1" applyFill="1" applyBorder="1"/>
    <x:xf numFmtId="201" fontId="17" fillId="2" borderId="1" xfId="0" applyNumberFormat="1" applyFont="1" applyFill="1" applyBorder="1" applyAlignment="1">
      <x:alignment horizontal="center" vertical="center"/>
    </x:xf>
    <x:xf numFmtId="203" fontId="17" fillId="2" borderId="1" xfId="0" applyNumberFormat="1" applyFont="1" applyFill="1" applyBorder="1" applyAlignment="1">
      <x:alignment horizontal="center" vertical="center"/>
    </x:xf>
    <x:xf numFmtId="201" fontId="18" fillId="0" borderId="1" xfId="0" applyNumberFormat="1" applyFont="1" applyFill="1" applyBorder="1"/>
    <x:xf numFmtId="0" fontId="20" fillId="5" borderId="0" xfId="0" applyNumberFormat="1" applyFont="1" applyFill="1" applyBorder="1" applyAlignment="1">
      <x:alignment vertical="center"/>
    </x:xf>
    <x:xf numFmtId="0" fontId="20" fillId="5" borderId="1" xfId="0" applyNumberFormat="1" applyFont="1" applyFill="1" applyBorder="1" applyAlignment="1">
      <x:alignment vertical="center"/>
    </x:xf>
    <x:xf numFmtId="0" fontId="20" fillId="5" borderId="0" xfId="0" applyNumberFormat="1" applyFont="1" applyFill="1" applyBorder="1" applyAlignment="1">
      <x:alignment vertical="center" wrapText="1"/>
    </x:xf>
    <x:xf numFmtId="0" fontId="20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9B1C1C"/>
      </x:font>
      <x:fill>
        <x:patternFill patternType="solid">
          <x:bgColor rgb="FFFDECEC"/>
        </x:patternFill>
      </x:fill>
    </x:dxf>
    <x:dxf>
      <x:font>
        <x:b/>
        <x:color rgb="FF9B1C1C"/>
      </x:font>
      <x:fill>
        <x:patternFill patternType="solid">
          <x:bgColor rgb="FFFDECEC"/>
        </x:patternFill>
      </x:fill>
    </x:dxf>
    <x:dxf>
      <x:font>
        <x:b/>
        <x:color rgb="FF9B1C1C"/>
      </x:font>
      <x:fill>
        <x:patternFill patternType="solid">
          <x:bgColor rgb="FFFDECEC"/>
        </x:patternFill>
      </x:fill>
    </x:dxf>
    <x:dxf>
      <x:font>
        <x:b/>
        <x:color rgb="FF9B1C1C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5af6afe764f75" /><Relationship Type="http://schemas.openxmlformats.org/officeDocument/2006/relationships/theme" Target="/xl/theme/theme1.xml" Id="R0761eafc768745db" /><Relationship Type="http://schemas.openxmlformats.org/officeDocument/2006/relationships/sharedStrings" Target="/xl/sharedStrings.xml" Id="R0640e9c0fd044e73" /><Relationship Type="http://schemas.openxmlformats.org/officeDocument/2006/relationships/worksheet" Target="/xl/worksheets/sheet1.xml" Id="Rbb413e5e7315437f" /><Relationship Type="http://schemas.openxmlformats.org/officeDocument/2006/relationships/worksheet" Target="/xl/worksheets/sheet2.xml" Id="R5a223c77d9784350" /><Relationship Type="http://schemas.openxmlformats.org/officeDocument/2006/relationships/worksheet" Target="/xl/worksheets/sheet3.xml" Id="R77de74c423814512" /><Relationship Type="http://schemas.openxmlformats.org/officeDocument/2006/relationships/worksheet" Target="/xl/worksheets/sheet4.xml" Id="Rda4541841ad24133" /><Relationship Type="http://schemas.openxmlformats.org/officeDocument/2006/relationships/worksheet" Target="/xl/worksheets/sheet5.xml" Id="R697e0a94ef5242c3" /><Relationship Type="http://schemas.openxmlformats.org/officeDocument/2006/relationships/worksheet" Target="/xl/worksheets/sheet6.xml" Id="R22d12992b28340ea" /><Relationship Type="http://schemas.openxmlformats.org/officeDocument/2006/relationships/worksheet" Target="/xl/worksheets/sheet7.xml" Id="R6927178bde2b4e11" /><Relationship Type="http://schemas.openxmlformats.org/officeDocument/2006/relationships/worksheet" Target="/xl/worksheets/sheet8.xml" Id="R3ab5d61014de4903" /><Relationship Type="http://schemas.openxmlformats.org/officeDocument/2006/relationships/worksheet" Target="/xl/worksheets/sheet9.xml" Id="R78d276274708468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db6a73b013148b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Budgeted vs Actual by Category Group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Budgeted</c:v>
          </c:tx>
          <c:cat>
            <c:strRef>
              <c:f>'Dashboard'!$A$15:$A$22</c:f>
              <c:strCache>
                <c:ptCount val="0"/>
              </c:strCache>
            </c:strRef>
          </c:cat>
          <c:val>
            <c:numRef>
              <c:f>'Dashboard'!$B$15:$B$22</c:f>
              <c:numCache>
                <c:formatCode>R #,##0.00;[Red]-R #,##0.00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cat>
            <c:strRef>
              <c:f>'Dashboard'!$A$15:$A$22</c:f>
              <c:strCache>
                <c:ptCount val="0"/>
              </c:strCache>
            </c:strRef>
          </c:cat>
          <c:val>
            <c:numRef>
              <c:f>'Dashboard'!$C$15:$C$22</c:f>
              <c:numCache>
                <c:formatCode>R #,##0.00;[Red]-R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13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b6a73b013148b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ransactionsTable" displayName="TransactionsTable" ref="A5:H505" headerRowCount="1" totalsRowCount="0" totalsRowShown="0">
  <x:tableColumns count="8">
    <x:tableColumn id="1" name="Date"/>
    <x:tableColumn id="2" name="Type"/>
    <x:tableColumn id="3" name="Category"/>
    <x:tableColumn id="4" name="Description"/>
    <x:tableColumn id="5" name="Amount"/>
    <x:tableColumn id="6" name="Payment Method"/>
    <x:tableColumn id="7" name="Need / Want"/>
    <x:tableColumn id="8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illsTable" displayName="BillsTable" ref="A5:H105" headerRowCount="1" totalsRowCount="0" totalsRowShown="0">
  <x:tableColumns count="8">
    <x:tableColumn id="1" name="Bill / Subscription"/>
    <x:tableColumn id="2" name="Category"/>
    <x:tableColumn id="3" name="Amount"/>
    <x:tableColumn id="4" name="Frequency"/>
    <x:tableColumn id="5" name="Monthly Equivalent"/>
    <x:tableColumn id="6" name="Due Day"/>
    <x:tableColumn id="7" name="Auto-pay"/>
    <x:tableColumn id="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btTable" displayName="DebtTable" ref="A5:H55" headerRowCount="1" totalsRowCount="0" totalsRowShown="0">
  <x:tableColumns count="8">
    <x:tableColumn id="1" name="Debt / Creditor"/>
    <x:tableColumn id="2" name="Balance"/>
    <x:tableColumn id="3" name="Interest Rate (APR)"/>
    <x:tableColumn id="4" name="Minimum Payment"/>
    <x:tableColumn id="5" name="Extra Payment"/>
    <x:tableColumn id="6" name="Total Payment"/>
    <x:tableColumn id="7" name="Est. Months"/>
    <x:tableColumn id="8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avingsGoalsTable" displayName="SavingsGoalsTable" ref="A5:H55" headerRowCount="1" totalsRowCount="0" totalsRowShown="0">
  <x:tableColumns count="8">
    <x:tableColumn id="1" name="Goal"/>
    <x:tableColumn id="2" name="Target Amount"/>
    <x:tableColumn id="3" name="Already Saved"/>
    <x:tableColumn id="4" name="Remaining"/>
    <x:tableColumn id="5" name="Target Date"/>
    <x:tableColumn id="6" name="Months Left"/>
    <x:tableColumn id="7" name="Monthly Needed"/>
    <x:tableColumn id="8" name="Progres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AnnualCostsTable" displayName="AnnualCostsTable" ref="A5:H55" headerRowCount="1" totalsRowCount="0" totalsRowShown="0">
  <x:tableColumns count="8">
    <x:tableColumn id="1" name="Expense"/>
    <x:tableColumn id="2" name="Due Date"/>
    <x:tableColumn id="3" name="Expected Cost"/>
    <x:tableColumn id="4" name="Saved So Far"/>
    <x:tableColumn id="5" name="Remaining"/>
    <x:tableColumn id="6" name="Months Until Due"/>
    <x:tableColumn id="7" name="Monthly Set-Aside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1fe884568a5476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9368709011284ba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8bd326f91832474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4f55aa6b3d71445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a6b797b356404657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.xml" Id="R55b1a581f289438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>
      <x:c r="A1" s="6" t="str">
        <x:v>Categories</x:v>
      </x:c>
      <x:c r="B1" s="6" t="str">
        <x:v>Type</x:v>
      </x:c>
      <x:c r="C1" s="6" t="str">
        <x:v>Need / Want</x:v>
      </x:c>
      <x:c r="D1" s="6" t="str">
        <x:v>Payment Method</x:v>
      </x:c>
      <x:c r="E1" s="6" t="str">
        <x:v>Frequency</x:v>
      </x:c>
      <x:c r="F1" s="6" t="str">
        <x:v>Yes / No</x:v>
      </x:c>
    </x:row>
    <x:row r="2">
      <x:c r="A2" s="12" t="str">
        <x:v>Salary / Wages</x:v>
      </x:c>
      <x:c r="B2" s="12" t="str">
        <x:v>Income</x:v>
      </x:c>
      <x:c r="C2" s="12" t="str">
        <x:v>Need</x:v>
      </x:c>
      <x:c r="D2" s="12" t="str">
        <x:v>Debit Order</x:v>
      </x:c>
      <x:c r="E2" s="12" t="str">
        <x:v>Weekly</x:v>
      </x:c>
      <x:c r="F2" s="12" t="str">
        <x:v>Yes</x:v>
      </x:c>
    </x:row>
    <x:row r="3">
      <x:c r="A3" s="12" t="str">
        <x:v>Side Income</x:v>
      </x:c>
      <x:c r="B3" s="12" t="str">
        <x:v>Expense</x:v>
      </x:c>
      <x:c r="C3" s="12" t="str">
        <x:v>Want</x:v>
      </x:c>
      <x:c r="D3" s="12" t="str">
        <x:v>Debit / Credit Card</x:v>
      </x:c>
      <x:c r="E3" s="12" t="str">
        <x:v>Fortnightly</x:v>
      </x:c>
      <x:c r="F3" s="12" t="str">
        <x:v>No</x:v>
      </x:c>
    </x:row>
    <x:row r="4">
      <x:c r="A4" s="12" t="str">
        <x:v>Bonus / Commission</x:v>
      </x:c>
      <x:c r="B4" s="12"/>
      <x:c r="C4" s="12" t="str">
        <x:v>Savings</x:v>
      </x:c>
      <x:c r="D4" s="12" t="str">
        <x:v>EFT</x:v>
      </x:c>
      <x:c r="E4" s="12" t="str">
        <x:v>Monthly</x:v>
      </x:c>
      <x:c r="F4" s="12"/>
    </x:row>
    <x:row r="5">
      <x:c r="A5" s="12" t="str">
        <x:v>Interest / Investment Income</x:v>
      </x:c>
      <x:c r="B5" s="12"/>
      <x:c r="C5" s="12" t="str">
        <x:v>N/A</x:v>
      </x:c>
      <x:c r="D5" s="12" t="str">
        <x:v>Cash</x:v>
      </x:c>
      <x:c r="E5" s="12" t="str">
        <x:v>Quarterly</x:v>
      </x:c>
      <x:c r="F5" s="12"/>
    </x:row>
    <x:row r="6">
      <x:c r="A6" s="12" t="str">
        <x:v>Other Income</x:v>
      </x:c>
      <x:c r="B6" s="12"/>
      <x:c r="C6" s="12"/>
      <x:c r="D6" s="12" t="str">
        <x:v>Digital Wallet</x:v>
      </x:c>
      <x:c r="E6" s="12" t="str">
        <x:v>Annual</x:v>
      </x:c>
      <x:c r="F6" s="12"/>
    </x:row>
    <x:row r="7">
      <x:c r="A7" s="12" t="str">
        <x:v>Rent / Bond</x:v>
      </x:c>
      <x:c r="B7" s="12"/>
      <x:c r="C7" s="12"/>
      <x:c r="D7" s="12" t="str">
        <x:v>Stop Order</x:v>
      </x:c>
      <x:c r="E7" s="12"/>
      <x:c r="F7" s="12"/>
    </x:row>
    <x:row r="8">
      <x:c r="A8" s="12" t="str">
        <x:v>Rates / Levies</x:v>
      </x:c>
      <x:c r="B8" s="12"/>
      <x:c r="C8" s="12"/>
      <x:c r="D8" s="12" t="str">
        <x:v>Other</x:v>
      </x:c>
      <x:c r="E8" s="12"/>
      <x:c r="F8" s="12"/>
    </x:row>
    <x:row r="9">
      <x:c r="A9" s="12" t="str">
        <x:v>Electricity</x:v>
      </x:c>
      <x:c r="B9" s="12"/>
      <x:c r="C9" s="12"/>
      <x:c r="D9" s="12"/>
      <x:c r="E9" s="12"/>
      <x:c r="F9" s="12"/>
    </x:row>
    <x:row r="10">
      <x:c r="A10" s="12" t="str">
        <x:v>Water</x:v>
      </x:c>
      <x:c r="B10" s="12"/>
      <x:c r="C10" s="12"/>
      <x:c r="D10" s="12"/>
      <x:c r="E10" s="12"/>
      <x:c r="F10" s="12"/>
    </x:row>
    <x:row r="11">
      <x:c r="A11" s="12" t="str">
        <x:v>Home Maintenance</x:v>
      </x:c>
      <x:c r="B11" s="12"/>
      <x:c r="C11" s="12"/>
      <x:c r="D11" s="12"/>
      <x:c r="E11" s="12"/>
      <x:c r="F11" s="12"/>
    </x:row>
    <x:row r="12">
      <x:c r="A12" s="12" t="str">
        <x:v>Fuel</x:v>
      </x:c>
      <x:c r="B12" s="12"/>
      <x:c r="C12" s="12"/>
      <x:c r="D12" s="12"/>
      <x:c r="E12" s="12"/>
      <x:c r="F12" s="12"/>
    </x:row>
    <x:row r="13">
      <x:c r="A13" s="12" t="str">
        <x:v>Vehicle Instalment</x:v>
      </x:c>
      <x:c r="B13" s="12"/>
      <x:c r="C13" s="12"/>
      <x:c r="D13" s="12"/>
      <x:c r="E13" s="12"/>
      <x:c r="F13" s="12"/>
    </x:row>
    <x:row r="14">
      <x:c r="A14" s="12" t="str">
        <x:v>Vehicle Insurance</x:v>
      </x:c>
      <x:c r="B14" s="12"/>
      <x:c r="C14" s="12"/>
      <x:c r="D14" s="12"/>
      <x:c r="E14" s="12"/>
      <x:c r="F14" s="12"/>
    </x:row>
    <x:row r="15">
      <x:c r="A15" s="12" t="str">
        <x:v>Vehicle Maintenance</x:v>
      </x:c>
      <x:c r="B15" s="12"/>
      <x:c r="C15" s="12"/>
      <x:c r="D15" s="12"/>
      <x:c r="E15" s="12"/>
      <x:c r="F15" s="12"/>
    </x:row>
    <x:row r="16">
      <x:c r="A16" s="12" t="str">
        <x:v>Public Transport / Ride Hailing</x:v>
      </x:c>
      <x:c r="B16" s="12"/>
      <x:c r="C16" s="12"/>
      <x:c r="D16" s="12"/>
      <x:c r="E16" s="12"/>
      <x:c r="F16" s="12"/>
    </x:row>
    <x:row r="17">
      <x:c r="A17" s="12" t="str">
        <x:v>Groceries</x:v>
      </x:c>
      <x:c r="B17" s="12"/>
      <x:c r="C17" s="12"/>
      <x:c r="D17" s="12"/>
      <x:c r="E17" s="12"/>
      <x:c r="F17" s="12"/>
    </x:row>
    <x:row r="18">
      <x:c r="A18" s="12" t="str">
        <x:v>Eating Out</x:v>
      </x:c>
      <x:c r="B18" s="12"/>
      <x:c r="C18" s="12"/>
      <x:c r="D18" s="12"/>
      <x:c r="E18" s="12"/>
      <x:c r="F18" s="12"/>
    </x:row>
    <x:row r="19">
      <x:c r="A19" s="12" t="str">
        <x:v>Takeaways / Coffee</x:v>
      </x:c>
      <x:c r="B19" s="12"/>
      <x:c r="C19" s="12"/>
      <x:c r="D19" s="12"/>
      <x:c r="E19" s="12"/>
      <x:c r="F19" s="12"/>
    </x:row>
    <x:row r="20">
      <x:c r="A20" s="12" t="str">
        <x:v>Credit Card</x:v>
      </x:c>
      <x:c r="B20" s="12"/>
      <x:c r="C20" s="12"/>
      <x:c r="D20" s="12"/>
      <x:c r="E20" s="12"/>
      <x:c r="F20" s="12"/>
    </x:row>
    <x:row r="21">
      <x:c r="A21" t="str">
        <x:v>Personal Loan</x:v>
      </x:c>
    </x:row>
    <x:row r="22">
      <x:c r="A22" t="str">
        <x:v>Store Accounts</x:v>
      </x:c>
    </x:row>
    <x:row r="23">
      <x:c r="A23" t="str">
        <x:v>Other Debt</x:v>
      </x:c>
    </x:row>
    <x:row r="24">
      <x:c r="A24" t="str">
        <x:v>Medical / Healthcare</x:v>
      </x:c>
    </x:row>
    <x:row r="25">
      <x:c r="A25" t="str">
        <x:v>School / Childcare</x:v>
      </x:c>
    </x:row>
    <x:row r="26">
      <x:c r="A26" t="str">
        <x:v>Clothing</x:v>
      </x:c>
    </x:row>
    <x:row r="27">
      <x:c r="A27" t="str">
        <x:v>Pets</x:v>
      </x:c>
    </x:row>
    <x:row r="28">
      <x:c r="A28" t="str">
        <x:v>Family Support</x:v>
      </x:c>
    </x:row>
    <x:row r="29">
      <x:c r="A29" t="str">
        <x:v>Subscriptions</x:v>
      </x:c>
    </x:row>
    <x:row r="30">
      <x:c r="A30" t="str">
        <x:v>Entertainment</x:v>
      </x:c>
    </x:row>
    <x:row r="31">
      <x:c r="A31" t="str">
        <x:v>Gym / Fitness</x:v>
      </x:c>
    </x:row>
    <x:row r="32">
      <x:c r="A32" t="str">
        <x:v>Personal Care</x:v>
      </x:c>
    </x:row>
    <x:row r="33">
      <x:c r="A33" t="str">
        <x:v>Hobbies</x:v>
      </x:c>
    </x:row>
    <x:row r="34">
      <x:c r="A34" t="str">
        <x:v>Emergency Fund</x:v>
      </x:c>
    </x:row>
    <x:row r="35">
      <x:c r="A35" t="str">
        <x:v>Retirement</x:v>
      </x:c>
    </x:row>
    <x:row r="36">
      <x:c r="A36" t="str">
        <x:v>Investments</x:v>
      </x:c>
    </x:row>
    <x:row r="37">
      <x:c r="A37" t="str">
        <x:v>Sinking Funds</x:v>
      </x:c>
    </x:row>
    <x:row r="38">
      <x:c r="A38" t="str">
        <x:v>Holiday / Travel Savings</x:v>
      </x:c>
    </x:row>
    <x:row r="39">
      <x:c r="A39" t="str">
        <x:v>Giving / Donations</x:v>
      </x:c>
    </x:row>
    <x:row r="40">
      <x:c r="A40" t="str">
        <x:v>Bank Fees</x:v>
      </x:c>
    </x:row>
    <x:row r="41">
      <x:c r="A41" t="str">
        <x:v>Insurance - Other</x:v>
      </x:c>
    </x:row>
    <x:row r="42">
      <x:c r="A42" t="str">
        <x:v>Miscellaneous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4" hidden="0" customWidth="1"/>
    <x:col min="3" max="3" width="42" hidden="0" customWidth="1"/>
    <x:col min="4" max="4" width="16" hidden="0" customWidth="1"/>
    <x:col min="5" max="5" width="23" hidden="0" customWidth="1"/>
    <x:col min="6" max="6" width="42" hidden="0" customWidth="1"/>
    <x:col min="7" max="7" width="16" hidden="0" customWidth="1"/>
    <x:col min="8" max="8" width="16" hidden="0" customWidth="1"/>
  </x:cols>
  <x:sheetData>
    <x:row r="1" ht="28" customHeight="1">
      <x:c r="A1" s="225" t="str">
        <x:v>INSTA-BULLETIN TOOLKIT: PERSONAL BUDGET PLANNER</x:v>
      </x:c>
      <x:c r="B1" s="225"/>
      <x:c r="C1" s="225"/>
      <x:c r="D1" s="225"/>
      <x:c r="E1" s="225"/>
      <x:c r="F1" s="225"/>
      <x:c r="G1" s="225"/>
      <x:c r="H1" s="225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 ht="28" customHeight="1">
      <x:c r="A2" s="225"/>
      <x:c r="B2" s="225"/>
      <x:c r="C2" s="225"/>
      <x:c r="D2" s="225"/>
      <x:c r="E2" s="225"/>
      <x:c r="F2" s="225"/>
      <x:c r="G2" s="225"/>
      <x:c r="H2" s="225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30"/>
      <x:c r="B3" s="230"/>
      <x:c r="C3" s="230"/>
      <x:c r="D3" s="230"/>
      <x:c r="E3" s="230"/>
      <x:c r="F3" s="230"/>
      <x:c r="G3" s="230"/>
      <x:c r="H3" s="230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1" t="str">
        <x:v>A practical workbook to help you plan your money, track where it goes, prepare for irregular costs, reduce debt and build savings.</x:v>
      </x:c>
      <x:c r="B4" s="231"/>
      <x:c r="C4" s="231"/>
      <x:c r="D4" s="231"/>
      <x:c r="E4" s="231"/>
      <x:c r="F4" s="231"/>
      <x:c r="G4" s="231"/>
      <x:c r="H4" s="231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30"/>
      <x:c r="B5" s="230"/>
      <x:c r="C5" s="230"/>
      <x:c r="D5" s="230"/>
      <x:c r="E5" s="230"/>
      <x:c r="F5" s="230"/>
      <x:c r="G5" s="230"/>
      <x:c r="H5" s="230"/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95" t="str">
        <x:v>HOW TO USE IT</x:v>
      </x:c>
      <x:c r="B6" s="295"/>
      <x:c r="C6" s="295"/>
      <x:c r="D6" s="295"/>
      <x:c r="E6" s="295" t="str">
        <x:v>A FEW RULES THAT HELP</x:v>
      </x:c>
      <x:c r="F6" s="295"/>
      <x:c r="G6" s="295"/>
      <x:c r="H6" s="295"/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33" t="str">
        <x:v>Step</x:v>
      </x:c>
      <x:c r="B7" s="233" t="str">
        <x:v>Action</x:v>
      </x:c>
      <x:c r="C7" s="233" t="str">
        <x:v>What to do</x:v>
      </x:c>
      <x:c r="D7" s="230"/>
      <x:c r="E7" s="233" t="str">
        <x:v>Principle</x:v>
      </x:c>
      <x:c r="F7" s="233" t="str">
        <x:v>Why it matters</x:v>
      </x:c>
      <x:c r="G7" s="230"/>
      <x:c r="H7" s="230"/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34" t="str">
        <x:v>1</x:v>
      </x:c>
      <x:c r="B8" s="235" t="str">
        <x:v>Choose your month</x:v>
      </x:c>
      <x:c r="C8" s="235" t="str">
        <x:v>Go to Monthly Budget and change the month in the yellow cell.</x:v>
      </x:c>
      <x:c r="D8" s="230"/>
      <x:c r="E8" s="235" t="str">
        <x:v>Pay yourself first.</x:v>
      </x:c>
      <x:c r="F8" s="235" t="str">
        <x:v>Treat savings like a bill, even if the amount is small.</x:v>
      </x:c>
      <x:c r="G8" s="230"/>
      <x:c r="H8" s="230"/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34" t="str">
        <x:v>2</x:v>
      </x:c>
      <x:c r="B9" s="235" t="str">
        <x:v>Plan before spending</x:v>
      </x:c>
      <x:c r="C9" s="235" t="str">
        <x:v>Enter your expected income and a realistic budget for every category.</x:v>
      </x:c>
      <x:c r="D9" s="230"/>
      <x:c r="E9" s="235" t="str">
        <x:v>Budget for real life.</x:v>
      </x:c>
      <x:c r="F9" s="235" t="str">
        <x:v>Include takeaways, gifts, subscriptions and irregular costs — ignoring them does not make them disappear.</x:v>
      </x:c>
      <x:c r="G9" s="230"/>
      <x:c r="H9" s="230"/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34" t="str">
        <x:v>3</x:v>
      </x:c>
      <x:c r="B10" s="235" t="str">
        <x:v>Track every transaction</x:v>
      </x:c>
      <x:c r="C10" s="235" t="str">
        <x:v>Log income and spending in Transaction Tracker. Your Monthly Budget actuals update automatically.</x:v>
      </x:c>
      <x:c r="D10" s="230"/>
      <x:c r="E10" s="235" t="str">
        <x:v>Give every rand a job.</x:v>
      </x:c>
      <x:c r="F10" s="235" t="str">
        <x:v>Aim for planned income minus planned spending and saving to equal zero or leave a deliberate buffer.</x:v>
      </x:c>
      <x:c r="G10" s="230"/>
      <x:c r="H10" s="230"/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34" t="str">
        <x:v>4</x:v>
      </x:c>
      <x:c r="B11" s="235" t="str">
        <x:v>Review weekly</x:v>
      </x:c>
      <x:c r="C11" s="235" t="str">
        <x:v>Use Dashboard to check what is left, where you are overspending and whether savings are on track.</x:v>
      </x:c>
      <x:c r="D11" s="230"/>
      <x:c r="E11" s="235" t="str">
        <x:v>Separate needs from wants.</x:v>
      </x:c>
      <x:c r="F11" s="235" t="str">
        <x:v>When money is tight, this makes it easier to decide what can be reduced temporarily.</x:v>
      </x:c>
      <x:c r="G11" s="230"/>
      <x:c r="H11" s="230"/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34" t="str">
        <x:v>5</x:v>
      </x:c>
      <x:c r="B12" s="235" t="str">
        <x:v>Tackle fixed commitments</x:v>
      </x:c>
      <x:c r="C12" s="235" t="str">
        <x:v>Use Bills &amp; Subscriptions to see what leaves your account every month and identify costs to review.</x:v>
      </x:c>
      <x:c r="D12" s="230"/>
      <x:c r="E12" s="235" t="str">
        <x:v>Check subscriptions regularly.</x:v>
      </x:c>
      <x:c r="F12" s="235" t="str">
        <x:v>Small recurring charges can quietly become a large monthly total.</x:v>
      </x:c>
      <x:c r="G12" s="230"/>
      <x:c r="H12" s="230"/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34" t="str">
        <x:v>6</x:v>
      </x:c>
      <x:c r="B13" s="235" t="str">
        <x:v>Make a debt plan</x:v>
      </x:c>
      <x:c r="C13" s="235" t="str">
        <x:v>Use Debt Payoff to record balances, interest rates and the extra amount you can put toward debt.</x:v>
      </x:c>
      <x:c r="D13" s="230"/>
      <x:c r="E13" s="235" t="str">
        <x:v>Use windfalls wisely.</x:v>
      </x:c>
      <x:c r="F13" s="235" t="str">
        <x:v>Bonuses and unexpected income can accelerate debt repayment, savings or upcoming annual costs.</x:v>
      </x:c>
      <x:c r="G13" s="230"/>
      <x:c r="H13" s="230"/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34" t="str">
        <x:v>7</x:v>
      </x:c>
      <x:c r="B14" s="235" t="str">
        <x:v>Save for goals</x:v>
      </x:c>
      <x:c r="C14" s="235" t="str">
        <x:v>Use Savings Goals for emergencies, holidays, deposits, school costs or anything else you are working toward.</x:v>
      </x:c>
      <x:c r="D14" s="230"/>
      <x:c r="E14" s="230"/>
      <x:c r="F14" s="230"/>
      <x:c r="G14" s="230"/>
      <x:c r="H14" s="230"/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30"/>
      <x:c r="B15" s="230"/>
      <x:c r="C15" s="230"/>
      <x:c r="D15" s="230"/>
      <x:c r="E15" s="230"/>
      <x:c r="F15" s="230"/>
      <x:c r="G15" s="230"/>
      <x:c r="H15" s="230"/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95" t="str">
        <x:v>IMPORTANT</x:v>
      </x:c>
      <x:c r="B16" s="295"/>
      <x:c r="C16" s="295"/>
      <x:c r="D16" s="295"/>
      <x:c r="E16" s="295"/>
      <x:c r="F16" s="295"/>
      <x:c r="G16" s="295"/>
      <x:c r="H16" s="295"/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36" t="str">
        <x:v>This is a general personal budgeting tool, not financial advice. Use the categories that fit your household, and adjust the workbook as your circumstances change.</x:v>
      </x:c>
      <x:c r="B17" s="236"/>
      <x:c r="C17" s="236"/>
      <x:c r="D17" s="236"/>
      <x:c r="E17" s="236"/>
      <x:c r="F17" s="236"/>
      <x:c r="G17" s="236"/>
      <x:c r="H17" s="236"/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36"/>
      <x:c r="B18" s="236"/>
      <x:c r="C18" s="236"/>
      <x:c r="D18" s="236"/>
      <x:c r="E18" s="236"/>
      <x:c r="F18" s="236"/>
      <x:c r="G18" s="236"/>
      <x:c r="H18" s="236"/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30"/>
      <x:c r="B19" s="230"/>
      <x:c r="C19" s="230"/>
      <x:c r="D19" s="230"/>
      <x:c r="E19" s="230"/>
      <x:c r="F19" s="230"/>
      <x:c r="G19" s="230"/>
      <x:c r="H19" s="230"/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30"/>
      <x:c r="B20" s="230"/>
      <x:c r="C20" s="230"/>
      <x:c r="D20" s="230"/>
      <x:c r="E20" s="230"/>
      <x:c r="F20" s="230"/>
      <x:c r="G20" s="230"/>
      <x:c r="H20" s="230"/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30"/>
      <x:c r="B21" s="230"/>
      <x:c r="C21" s="230"/>
      <x:c r="D21" s="230"/>
      <x:c r="E21" s="230"/>
      <x:c r="F21" s="230"/>
      <x:c r="G21" s="230"/>
      <x:c r="H21" s="230"/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30"/>
      <x:c r="B22" s="230"/>
      <x:c r="C22" s="230"/>
      <x:c r="D22" s="230"/>
      <x:c r="E22" s="230"/>
      <x:c r="F22" s="230"/>
      <x:c r="G22" s="230"/>
      <x:c r="H22" s="230"/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30"/>
      <x:c r="B23" s="230"/>
      <x:c r="C23" s="230"/>
      <x:c r="D23" s="230"/>
      <x:c r="E23" s="230"/>
      <x:c r="F23" s="230"/>
      <x:c r="G23" s="230"/>
      <x:c r="H23" s="230"/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30"/>
      <x:c r="B24" s="230"/>
      <x:c r="C24" s="230"/>
      <x:c r="D24" s="230"/>
      <x:c r="E24" s="230"/>
      <x:c r="F24" s="230"/>
      <x:c r="G24" s="230"/>
      <x:c r="H24" s="230"/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30"/>
      <x:c r="B25" s="230"/>
      <x:c r="C25" s="230"/>
      <x:c r="D25" s="230"/>
      <x:c r="E25" s="230"/>
      <x:c r="F25" s="230"/>
      <x:c r="G25" s="230"/>
      <x:c r="H25" s="230"/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30"/>
      <x:c r="B26" s="230"/>
      <x:c r="C26" s="230"/>
      <x:c r="D26" s="230"/>
      <x:c r="E26" s="230"/>
      <x:c r="F26" s="230"/>
      <x:c r="G26" s="230"/>
      <x:c r="H26" s="230"/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30"/>
      <x:c r="B27" s="230"/>
      <x:c r="C27" s="230"/>
      <x:c r="D27" s="230"/>
      <x:c r="E27" s="230"/>
      <x:c r="F27" s="230"/>
      <x:c r="G27" s="230"/>
      <x:c r="H27" s="230"/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30"/>
      <x:c r="B28" s="230"/>
      <x:c r="C28" s="230"/>
      <x:c r="D28" s="230"/>
      <x:c r="E28" s="230"/>
      <x:c r="F28" s="230"/>
      <x:c r="G28" s="230"/>
      <x:c r="H28" s="230"/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30"/>
      <x:c r="B29" s="230"/>
      <x:c r="C29" s="230"/>
      <x:c r="D29" s="230"/>
      <x:c r="E29" s="230"/>
      <x:c r="F29" s="230"/>
      <x:c r="G29" s="230"/>
      <x:c r="H29" s="230"/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30"/>
      <x:c r="B30" s="230"/>
      <x:c r="C30" s="230"/>
      <x:c r="D30" s="230"/>
      <x:c r="E30" s="230"/>
      <x:c r="F30" s="230"/>
      <x:c r="G30" s="230"/>
      <x:c r="H30" s="230"/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30"/>
      <x:c r="B31" s="230"/>
      <x:c r="C31" s="230"/>
      <x:c r="D31" s="230"/>
      <x:c r="E31" s="230"/>
      <x:c r="F31" s="230"/>
      <x:c r="G31" s="230"/>
      <x:c r="H31" s="230"/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30"/>
      <x:c r="B32" s="230"/>
      <x:c r="C32" s="230"/>
      <x:c r="D32" s="230"/>
      <x:c r="E32" s="230"/>
      <x:c r="F32" s="230"/>
      <x:c r="G32" s="230"/>
      <x:c r="H32" s="230"/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30"/>
      <x:c r="B33" s="230"/>
      <x:c r="C33" s="230"/>
      <x:c r="D33" s="230"/>
      <x:c r="E33" s="230"/>
      <x:c r="F33" s="230"/>
      <x:c r="G33" s="230"/>
      <x:c r="H33" s="230"/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30"/>
      <x:c r="B34" s="230"/>
      <x:c r="C34" s="230"/>
      <x:c r="D34" s="230"/>
      <x:c r="E34" s="230"/>
      <x:c r="F34" s="230"/>
      <x:c r="G34" s="230"/>
      <x:c r="H34" s="230"/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30"/>
      <x:c r="B35" s="230"/>
      <x:c r="C35" s="230"/>
      <x:c r="D35" s="230"/>
      <x:c r="E35" s="230"/>
      <x:c r="F35" s="230"/>
      <x:c r="G35" s="230"/>
      <x:c r="H35" s="230"/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30"/>
      <x:c r="B36" s="230"/>
      <x:c r="C36" s="230"/>
      <x:c r="D36" s="230"/>
      <x:c r="E36" s="230"/>
      <x:c r="F36" s="230"/>
      <x:c r="G36" s="230"/>
      <x:c r="H36" s="230"/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30"/>
      <x:c r="B37" s="230"/>
      <x:c r="C37" s="230"/>
      <x:c r="D37" s="230"/>
      <x:c r="E37" s="230"/>
      <x:c r="F37" s="230"/>
      <x:c r="G37" s="230"/>
      <x:c r="H37" s="230"/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30"/>
      <x:c r="B38" s="230"/>
      <x:c r="C38" s="230"/>
      <x:c r="D38" s="230"/>
      <x:c r="E38" s="230"/>
      <x:c r="F38" s="230"/>
      <x:c r="G38" s="230"/>
      <x:c r="H38" s="230"/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30"/>
      <x:c r="B39" s="230"/>
      <x:c r="C39" s="230"/>
      <x:c r="D39" s="230"/>
      <x:c r="E39" s="230"/>
      <x:c r="F39" s="230"/>
      <x:c r="G39" s="230"/>
      <x:c r="H39" s="230"/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30"/>
      <x:c r="B40" s="230"/>
      <x:c r="C40" s="230"/>
      <x:c r="D40" s="230"/>
      <x:c r="E40" s="230"/>
      <x:c r="F40" s="230"/>
      <x:c r="G40" s="230"/>
      <x:c r="H40" s="230"/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30"/>
      <x:c r="B41" s="230"/>
      <x:c r="C41" s="230"/>
      <x:c r="D41" s="230"/>
      <x:c r="E41" s="230"/>
      <x:c r="F41" s="230"/>
      <x:c r="G41" s="230"/>
      <x:c r="H41" s="230"/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30"/>
      <x:c r="B42" s="230"/>
      <x:c r="C42" s="230"/>
      <x:c r="D42" s="230"/>
      <x:c r="E42" s="230"/>
      <x:c r="F42" s="230"/>
      <x:c r="G42" s="230"/>
      <x:c r="H42" s="230"/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30"/>
      <x:c r="B43" s="230"/>
      <x:c r="C43" s="230"/>
      <x:c r="D43" s="230"/>
      <x:c r="E43" s="230"/>
      <x:c r="F43" s="230"/>
      <x:c r="G43" s="230"/>
      <x:c r="H43" s="230"/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30"/>
      <x:c r="B44" s="230"/>
      <x:c r="C44" s="230"/>
      <x:c r="D44" s="230"/>
      <x:c r="E44" s="230"/>
      <x:c r="F44" s="230"/>
      <x:c r="G44" s="230"/>
      <x:c r="H44" s="230"/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30"/>
      <x:c r="B45" s="230"/>
      <x:c r="C45" s="230"/>
      <x:c r="D45" s="230"/>
      <x:c r="E45" s="230"/>
      <x:c r="F45" s="230"/>
      <x:c r="G45" s="230"/>
      <x:c r="H45" s="230"/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30"/>
      <x:c r="B46" s="230"/>
      <x:c r="C46" s="230"/>
      <x:c r="D46" s="230"/>
      <x:c r="E46" s="230"/>
      <x:c r="F46" s="230"/>
      <x:c r="G46" s="230"/>
      <x:c r="H46" s="230"/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30"/>
      <x:c r="B47" s="230"/>
      <x:c r="C47" s="230"/>
      <x:c r="D47" s="230"/>
      <x:c r="E47" s="230"/>
      <x:c r="F47" s="230"/>
      <x:c r="G47" s="230"/>
      <x:c r="H47" s="230"/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30"/>
      <x:c r="B48" s="230"/>
      <x:c r="C48" s="230"/>
      <x:c r="D48" s="230"/>
      <x:c r="E48" s="230"/>
      <x:c r="F48" s="230"/>
      <x:c r="G48" s="230"/>
      <x:c r="H48" s="230"/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30"/>
      <x:c r="B49" s="230"/>
      <x:c r="C49" s="230"/>
      <x:c r="D49" s="230"/>
      <x:c r="E49" s="230"/>
      <x:c r="F49" s="230"/>
      <x:c r="G49" s="230"/>
      <x:c r="H49" s="230"/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30"/>
      <x:c r="B50" s="230"/>
      <x:c r="C50" s="230"/>
      <x:c r="D50" s="230"/>
      <x:c r="E50" s="230"/>
      <x:c r="F50" s="230"/>
      <x:c r="G50" s="230"/>
      <x:c r="H50" s="230"/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30"/>
      <x:c r="B51" s="230"/>
      <x:c r="C51" s="230"/>
      <x:c r="D51" s="230"/>
      <x:c r="E51" s="230"/>
      <x:c r="F51" s="230"/>
      <x:c r="G51" s="230"/>
      <x:c r="H51" s="230"/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30"/>
      <x:c r="B52" s="230"/>
      <x:c r="C52" s="230"/>
      <x:c r="D52" s="230"/>
      <x:c r="E52" s="230"/>
      <x:c r="F52" s="230"/>
      <x:c r="G52" s="230"/>
      <x:c r="H52" s="230"/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30"/>
      <x:c r="B53" s="230"/>
      <x:c r="C53" s="230"/>
      <x:c r="D53" s="230"/>
      <x:c r="E53" s="230"/>
      <x:c r="F53" s="230"/>
      <x:c r="G53" s="230"/>
      <x:c r="H53" s="230"/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30"/>
      <x:c r="B54" s="230"/>
      <x:c r="C54" s="230"/>
      <x:c r="D54" s="230"/>
      <x:c r="E54" s="230"/>
      <x:c r="F54" s="230"/>
      <x:c r="G54" s="230"/>
      <x:c r="H54" s="230"/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30"/>
      <x:c r="B55" s="230"/>
      <x:c r="C55" s="230"/>
      <x:c r="D55" s="230"/>
      <x:c r="E55" s="230"/>
      <x:c r="F55" s="230"/>
      <x:c r="G55" s="230"/>
      <x:c r="H55" s="230"/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30"/>
      <x:c r="B56" s="230"/>
      <x:c r="C56" s="230"/>
      <x:c r="D56" s="230"/>
      <x:c r="E56" s="230"/>
      <x:c r="F56" s="230"/>
      <x:c r="G56" s="230"/>
      <x:c r="H56" s="230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30"/>
      <x:c r="B57" s="230"/>
      <x:c r="C57" s="230"/>
      <x:c r="D57" s="230"/>
      <x:c r="E57" s="230"/>
      <x:c r="F57" s="230"/>
      <x:c r="G57" s="230"/>
      <x:c r="H57" s="230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30"/>
      <x:c r="B58" s="230"/>
      <x:c r="C58" s="230"/>
      <x:c r="D58" s="230"/>
      <x:c r="E58" s="230"/>
      <x:c r="F58" s="230"/>
      <x:c r="G58" s="230"/>
      <x:c r="H58" s="230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30"/>
      <x:c r="B59" s="230"/>
      <x:c r="C59" s="230"/>
      <x:c r="D59" s="230"/>
      <x:c r="E59" s="230"/>
      <x:c r="F59" s="230"/>
      <x:c r="G59" s="230"/>
      <x:c r="H59" s="230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30"/>
      <x:c r="B60" s="230"/>
      <x:c r="C60" s="230"/>
      <x:c r="D60" s="230"/>
      <x:c r="E60" s="230"/>
      <x:c r="F60" s="230"/>
      <x:c r="G60" s="230"/>
      <x:c r="H60" s="230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30"/>
      <x:c r="B61" s="230"/>
      <x:c r="C61" s="230"/>
      <x:c r="D61" s="230"/>
      <x:c r="E61" s="230"/>
      <x:c r="F61" s="230"/>
      <x:c r="G61" s="230"/>
      <x:c r="H61" s="230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30"/>
      <x:c r="B62" s="230"/>
      <x:c r="C62" s="230"/>
      <x:c r="D62" s="230"/>
      <x:c r="E62" s="230"/>
      <x:c r="F62" s="230"/>
      <x:c r="G62" s="230"/>
      <x:c r="H62" s="230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30"/>
      <x:c r="B63" s="230"/>
      <x:c r="C63" s="230"/>
      <x:c r="D63" s="230"/>
      <x:c r="E63" s="230"/>
      <x:c r="F63" s="230"/>
      <x:c r="G63" s="230"/>
      <x:c r="H63" s="230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30"/>
      <x:c r="B64" s="230"/>
      <x:c r="C64" s="230"/>
      <x:c r="D64" s="230"/>
      <x:c r="E64" s="230"/>
      <x:c r="F64" s="230"/>
      <x:c r="G64" s="230"/>
      <x:c r="H64" s="230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30"/>
      <x:c r="B65" s="230"/>
      <x:c r="C65" s="230"/>
      <x:c r="D65" s="230"/>
      <x:c r="E65" s="230"/>
      <x:c r="F65" s="230"/>
      <x:c r="G65" s="230"/>
      <x:c r="H65" s="230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30"/>
      <x:c r="B66" s="230"/>
      <x:c r="C66" s="230"/>
      <x:c r="D66" s="230"/>
      <x:c r="E66" s="230"/>
      <x:c r="F66" s="230"/>
      <x:c r="G66" s="230"/>
      <x:c r="H66" s="230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30"/>
      <x:c r="B67" s="230"/>
      <x:c r="C67" s="230"/>
      <x:c r="D67" s="230"/>
      <x:c r="E67" s="230"/>
      <x:c r="F67" s="230"/>
      <x:c r="G67" s="230"/>
      <x:c r="H67" s="230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30"/>
      <x:c r="B68" s="230"/>
      <x:c r="C68" s="230"/>
      <x:c r="D68" s="230"/>
      <x:c r="E68" s="230"/>
      <x:c r="F68" s="230"/>
      <x:c r="G68" s="230"/>
      <x:c r="H68" s="230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30"/>
      <x:c r="B69" s="230"/>
      <x:c r="C69" s="230"/>
      <x:c r="D69" s="230"/>
      <x:c r="E69" s="230"/>
      <x:c r="F69" s="230"/>
      <x:c r="G69" s="230"/>
      <x:c r="H69" s="230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30"/>
      <x:c r="B70" s="230"/>
      <x:c r="C70" s="230"/>
      <x:c r="D70" s="230"/>
      <x:c r="E70" s="230"/>
      <x:c r="F70" s="230"/>
      <x:c r="G70" s="230"/>
      <x:c r="H70" s="230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30"/>
      <x:c r="B71" s="230"/>
      <x:c r="C71" s="230"/>
      <x:c r="D71" s="230"/>
      <x:c r="E71" s="230"/>
      <x:c r="F71" s="230"/>
      <x:c r="G71" s="230"/>
      <x:c r="H71" s="230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30"/>
      <x:c r="B72" s="230"/>
      <x:c r="C72" s="230"/>
      <x:c r="D72" s="230"/>
      <x:c r="E72" s="230"/>
      <x:c r="F72" s="230"/>
      <x:c r="G72" s="230"/>
      <x:c r="H72" s="230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30"/>
      <x:c r="B73" s="230"/>
      <x:c r="C73" s="230"/>
      <x:c r="D73" s="230"/>
      <x:c r="E73" s="230"/>
      <x:c r="F73" s="230"/>
      <x:c r="G73" s="230"/>
      <x:c r="H73" s="230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30"/>
      <x:c r="B74" s="230"/>
      <x:c r="C74" s="230"/>
      <x:c r="D74" s="230"/>
      <x:c r="E74" s="230"/>
      <x:c r="F74" s="230"/>
      <x:c r="G74" s="230"/>
      <x:c r="H74" s="230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30"/>
      <x:c r="B75" s="230"/>
      <x:c r="C75" s="230"/>
      <x:c r="D75" s="230"/>
      <x:c r="E75" s="230"/>
      <x:c r="F75" s="230"/>
      <x:c r="G75" s="230"/>
      <x:c r="H75" s="230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30"/>
      <x:c r="B76" s="230"/>
      <x:c r="C76" s="230"/>
      <x:c r="D76" s="230"/>
      <x:c r="E76" s="230"/>
      <x:c r="F76" s="230"/>
      <x:c r="G76" s="230"/>
      <x:c r="H76" s="230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30"/>
      <x:c r="B77" s="230"/>
      <x:c r="C77" s="230"/>
      <x:c r="D77" s="230"/>
      <x:c r="E77" s="230"/>
      <x:c r="F77" s="230"/>
      <x:c r="G77" s="230"/>
      <x:c r="H77" s="230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30"/>
      <x:c r="B78" s="230"/>
      <x:c r="C78" s="230"/>
      <x:c r="D78" s="230"/>
      <x:c r="E78" s="230"/>
      <x:c r="F78" s="230"/>
      <x:c r="G78" s="230"/>
      <x:c r="H78" s="230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30"/>
      <x:c r="B79" s="230"/>
      <x:c r="C79" s="230"/>
      <x:c r="D79" s="230"/>
      <x:c r="E79" s="230"/>
      <x:c r="F79" s="230"/>
      <x:c r="G79" s="230"/>
      <x:c r="H79" s="230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30"/>
      <x:c r="B80" s="230"/>
      <x:c r="C80" s="230"/>
      <x:c r="D80" s="230"/>
      <x:c r="E80" s="230"/>
      <x:c r="F80" s="230"/>
      <x:c r="G80" s="230"/>
      <x:c r="H80" s="230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30"/>
      <x:c r="B81" s="230"/>
      <x:c r="C81" s="230"/>
      <x:c r="D81" s="230"/>
      <x:c r="E81" s="230"/>
      <x:c r="F81" s="230"/>
      <x:c r="G81" s="230"/>
      <x:c r="H81" s="230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30"/>
      <x:c r="B82" s="230"/>
      <x:c r="C82" s="230"/>
      <x:c r="D82" s="230"/>
      <x:c r="E82" s="230"/>
      <x:c r="F82" s="230"/>
      <x:c r="G82" s="230"/>
      <x:c r="H82" s="230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30"/>
      <x:c r="B83" s="230"/>
      <x:c r="C83" s="230"/>
      <x:c r="D83" s="230"/>
      <x:c r="E83" s="230"/>
      <x:c r="F83" s="230"/>
      <x:c r="G83" s="230"/>
      <x:c r="H83" s="230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30"/>
      <x:c r="B84" s="230"/>
      <x:c r="C84" s="230"/>
      <x:c r="D84" s="230"/>
      <x:c r="E84" s="230"/>
      <x:c r="F84" s="230"/>
      <x:c r="G84" s="230"/>
      <x:c r="H84" s="230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30"/>
      <x:c r="B85" s="230"/>
      <x:c r="C85" s="230"/>
      <x:c r="D85" s="230"/>
      <x:c r="E85" s="230"/>
      <x:c r="F85" s="230"/>
      <x:c r="G85" s="230"/>
      <x:c r="H85" s="230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30"/>
      <x:c r="B86" s="230"/>
      <x:c r="C86" s="230"/>
      <x:c r="D86" s="230"/>
      <x:c r="E86" s="230"/>
      <x:c r="F86" s="230"/>
      <x:c r="G86" s="230"/>
      <x:c r="H86" s="230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30"/>
      <x:c r="B87" s="230"/>
      <x:c r="C87" s="230"/>
      <x:c r="D87" s="230"/>
      <x:c r="E87" s="230"/>
      <x:c r="F87" s="230"/>
      <x:c r="G87" s="230"/>
      <x:c r="H87" s="230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30"/>
      <x:c r="B88" s="230"/>
      <x:c r="C88" s="230"/>
      <x:c r="D88" s="230"/>
      <x:c r="E88" s="230"/>
      <x:c r="F88" s="230"/>
      <x:c r="G88" s="230"/>
      <x:c r="H88" s="230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30"/>
      <x:c r="B89" s="230"/>
      <x:c r="C89" s="230"/>
      <x:c r="D89" s="230"/>
      <x:c r="E89" s="230"/>
      <x:c r="F89" s="230"/>
      <x:c r="G89" s="230"/>
      <x:c r="H89" s="230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30"/>
      <x:c r="B90" s="230"/>
      <x:c r="C90" s="230"/>
      <x:c r="D90" s="230"/>
      <x:c r="E90" s="230"/>
      <x:c r="F90" s="230"/>
      <x:c r="G90" s="230"/>
      <x:c r="H90" s="230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30"/>
      <x:c r="B91" s="230"/>
      <x:c r="C91" s="230"/>
      <x:c r="D91" s="230"/>
      <x:c r="E91" s="230"/>
      <x:c r="F91" s="230"/>
      <x:c r="G91" s="230"/>
      <x:c r="H91" s="230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30"/>
      <x:c r="B92" s="230"/>
      <x:c r="C92" s="230"/>
      <x:c r="D92" s="230"/>
      <x:c r="E92" s="230"/>
      <x:c r="F92" s="230"/>
      <x:c r="G92" s="230"/>
      <x:c r="H92" s="230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30"/>
      <x:c r="B93" s="230"/>
      <x:c r="C93" s="230"/>
      <x:c r="D93" s="230"/>
      <x:c r="E93" s="230"/>
      <x:c r="F93" s="230"/>
      <x:c r="G93" s="230"/>
      <x:c r="H93" s="230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30"/>
      <x:c r="B94" s="230"/>
      <x:c r="C94" s="230"/>
      <x:c r="D94" s="230"/>
      <x:c r="E94" s="230"/>
      <x:c r="F94" s="230"/>
      <x:c r="G94" s="230"/>
      <x:c r="H94" s="230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30"/>
      <x:c r="B95" s="230"/>
      <x:c r="C95" s="230"/>
      <x:c r="D95" s="230"/>
      <x:c r="E95" s="230"/>
      <x:c r="F95" s="230"/>
      <x:c r="G95" s="230"/>
      <x:c r="H95" s="230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30"/>
      <x:c r="B96" s="230"/>
      <x:c r="C96" s="230"/>
      <x:c r="D96" s="230"/>
      <x:c r="E96" s="230"/>
      <x:c r="F96" s="230"/>
      <x:c r="G96" s="230"/>
      <x:c r="H96" s="230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30"/>
      <x:c r="B97" s="230"/>
      <x:c r="C97" s="230"/>
      <x:c r="D97" s="230"/>
      <x:c r="E97" s="230"/>
      <x:c r="F97" s="230"/>
      <x:c r="G97" s="230"/>
      <x:c r="H97" s="230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30"/>
      <x:c r="B98" s="230"/>
      <x:c r="C98" s="230"/>
      <x:c r="D98" s="230"/>
      <x:c r="E98" s="230"/>
      <x:c r="F98" s="230"/>
      <x:c r="G98" s="230"/>
      <x:c r="H98" s="230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30"/>
      <x:c r="B99" s="230"/>
      <x:c r="C99" s="230"/>
      <x:c r="D99" s="230"/>
      <x:c r="E99" s="230"/>
      <x:c r="F99" s="230"/>
      <x:c r="G99" s="230"/>
      <x:c r="H99" s="230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30"/>
      <x:c r="B100" s="230"/>
      <x:c r="C100" s="230"/>
      <x:c r="D100" s="230"/>
      <x:c r="E100" s="230"/>
      <x:c r="F100" s="230"/>
      <x:c r="G100" s="230"/>
      <x:c r="H100" s="230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30"/>
      <x:c r="B101" s="230"/>
      <x:c r="C101" s="230"/>
      <x:c r="D101" s="230"/>
      <x:c r="E101" s="230"/>
      <x:c r="F101" s="230"/>
      <x:c r="G101" s="230"/>
      <x:c r="H101" s="230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30"/>
      <x:c r="B102" s="230"/>
      <x:c r="C102" s="230"/>
      <x:c r="D102" s="230"/>
      <x:c r="E102" s="230"/>
      <x:c r="F102" s="230"/>
      <x:c r="G102" s="230"/>
      <x:c r="H102" s="230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30"/>
      <x:c r="B103" s="230"/>
      <x:c r="C103" s="230"/>
      <x:c r="D103" s="230"/>
      <x:c r="E103" s="230"/>
      <x:c r="F103" s="230"/>
      <x:c r="G103" s="230"/>
      <x:c r="H103" s="230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30"/>
      <x:c r="B104" s="230"/>
      <x:c r="C104" s="230"/>
      <x:c r="D104" s="230"/>
      <x:c r="E104" s="230"/>
      <x:c r="F104" s="230"/>
      <x:c r="G104" s="230"/>
      <x:c r="H104" s="230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30"/>
      <x:c r="B105" s="230"/>
      <x:c r="C105" s="230"/>
      <x:c r="D105" s="230"/>
      <x:c r="E105" s="230"/>
      <x:c r="F105" s="230"/>
      <x:c r="G105" s="230"/>
      <x:c r="H105" s="230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30"/>
      <x:c r="B106" s="230"/>
      <x:c r="C106" s="230"/>
      <x:c r="D106" s="230"/>
      <x:c r="E106" s="230"/>
      <x:c r="F106" s="230"/>
      <x:c r="G106" s="230"/>
      <x:c r="H106" s="230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30"/>
      <x:c r="B107" s="230"/>
      <x:c r="C107" s="230"/>
      <x:c r="D107" s="230"/>
      <x:c r="E107" s="230"/>
      <x:c r="F107" s="230"/>
      <x:c r="G107" s="230"/>
      <x:c r="H107" s="230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30"/>
      <x:c r="B108" s="230"/>
      <x:c r="C108" s="230"/>
      <x:c r="D108" s="230"/>
      <x:c r="E108" s="230"/>
      <x:c r="F108" s="230"/>
      <x:c r="G108" s="230"/>
      <x:c r="H108" s="230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30"/>
      <x:c r="B109" s="230"/>
      <x:c r="C109" s="230"/>
      <x:c r="D109" s="230"/>
      <x:c r="E109" s="230"/>
      <x:c r="F109" s="230"/>
      <x:c r="G109" s="230"/>
      <x:c r="H109" s="230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30"/>
      <x:c r="B110" s="230"/>
      <x:c r="C110" s="230"/>
      <x:c r="D110" s="230"/>
      <x:c r="E110" s="230"/>
      <x:c r="F110" s="230"/>
      <x:c r="G110" s="230"/>
      <x:c r="H110" s="230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30"/>
      <x:c r="B111" s="230"/>
      <x:c r="C111" s="230"/>
      <x:c r="D111" s="230"/>
      <x:c r="E111" s="230"/>
      <x:c r="F111" s="230"/>
      <x:c r="G111" s="230"/>
      <x:c r="H111" s="230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30"/>
      <x:c r="B112" s="230"/>
      <x:c r="C112" s="230"/>
      <x:c r="D112" s="230"/>
      <x:c r="E112" s="230"/>
      <x:c r="F112" s="230"/>
      <x:c r="G112" s="230"/>
      <x:c r="H112" s="230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30"/>
      <x:c r="B113" s="230"/>
      <x:c r="C113" s="230"/>
      <x:c r="D113" s="230"/>
      <x:c r="E113" s="230"/>
      <x:c r="F113" s="230"/>
      <x:c r="G113" s="230"/>
      <x:c r="H113" s="230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30"/>
      <x:c r="B114" s="230"/>
      <x:c r="C114" s="230"/>
      <x:c r="D114" s="230"/>
      <x:c r="E114" s="230"/>
      <x:c r="F114" s="230"/>
      <x:c r="G114" s="230"/>
      <x:c r="H114" s="230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30"/>
      <x:c r="B115" s="230"/>
      <x:c r="C115" s="230"/>
      <x:c r="D115" s="230"/>
      <x:c r="E115" s="230"/>
      <x:c r="F115" s="230"/>
      <x:c r="G115" s="230"/>
      <x:c r="H115" s="230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30"/>
      <x:c r="B116" s="230"/>
      <x:c r="C116" s="230"/>
      <x:c r="D116" s="230"/>
      <x:c r="E116" s="230"/>
      <x:c r="F116" s="230"/>
      <x:c r="G116" s="230"/>
      <x:c r="H116" s="230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30"/>
      <x:c r="B117" s="230"/>
      <x:c r="C117" s="230"/>
      <x:c r="D117" s="230"/>
      <x:c r="E117" s="230"/>
      <x:c r="F117" s="230"/>
      <x:c r="G117" s="230"/>
      <x:c r="H117" s="230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30"/>
      <x:c r="B118" s="230"/>
      <x:c r="C118" s="230"/>
      <x:c r="D118" s="230"/>
      <x:c r="E118" s="230"/>
      <x:c r="F118" s="230"/>
      <x:c r="G118" s="230"/>
      <x:c r="H118" s="230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30"/>
      <x:c r="B119" s="230"/>
      <x:c r="C119" s="230"/>
      <x:c r="D119" s="230"/>
      <x:c r="E119" s="230"/>
      <x:c r="F119" s="230"/>
      <x:c r="G119" s="230"/>
      <x:c r="H119" s="230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30"/>
      <x:c r="B120" s="230"/>
      <x:c r="C120" s="230"/>
      <x:c r="D120" s="230"/>
      <x:c r="E120" s="230"/>
      <x:c r="F120" s="230"/>
      <x:c r="G120" s="230"/>
      <x:c r="H120" s="230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30"/>
      <x:c r="B121" s="230"/>
      <x:c r="C121" s="230"/>
      <x:c r="D121" s="230"/>
      <x:c r="E121" s="230"/>
      <x:c r="F121" s="230"/>
      <x:c r="G121" s="230"/>
      <x:c r="H121" s="230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30"/>
      <x:c r="B122" s="230"/>
      <x:c r="C122" s="230"/>
      <x:c r="D122" s="230"/>
      <x:c r="E122" s="230"/>
      <x:c r="F122" s="230"/>
      <x:c r="G122" s="230"/>
      <x:c r="H122" s="230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30"/>
      <x:c r="B123" s="230"/>
      <x:c r="C123" s="230"/>
      <x:c r="D123" s="230"/>
      <x:c r="E123" s="230"/>
      <x:c r="F123" s="230"/>
      <x:c r="G123" s="230"/>
      <x:c r="H123" s="230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30"/>
      <x:c r="B124" s="230"/>
      <x:c r="C124" s="230"/>
      <x:c r="D124" s="230"/>
      <x:c r="E124" s="230"/>
      <x:c r="F124" s="230"/>
      <x:c r="G124" s="230"/>
      <x:c r="H124" s="230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30"/>
      <x:c r="B125" s="230"/>
      <x:c r="C125" s="230"/>
      <x:c r="D125" s="230"/>
      <x:c r="E125" s="230"/>
      <x:c r="F125" s="230"/>
      <x:c r="G125" s="230"/>
      <x:c r="H125" s="230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30"/>
      <x:c r="B126" s="230"/>
      <x:c r="C126" s="230"/>
      <x:c r="D126" s="230"/>
      <x:c r="E126" s="230"/>
      <x:c r="F126" s="230"/>
      <x:c r="G126" s="230"/>
      <x:c r="H126" s="230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30"/>
      <x:c r="B127" s="230"/>
      <x:c r="C127" s="230"/>
      <x:c r="D127" s="230"/>
      <x:c r="E127" s="230"/>
      <x:c r="F127" s="230"/>
      <x:c r="G127" s="230"/>
      <x:c r="H127" s="230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30"/>
      <x:c r="B128" s="230"/>
      <x:c r="C128" s="230"/>
      <x:c r="D128" s="230"/>
      <x:c r="E128" s="230"/>
      <x:c r="F128" s="230"/>
      <x:c r="G128" s="230"/>
      <x:c r="H128" s="230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30"/>
      <x:c r="B129" s="230"/>
      <x:c r="C129" s="230"/>
      <x:c r="D129" s="230"/>
      <x:c r="E129" s="230"/>
      <x:c r="F129" s="230"/>
      <x:c r="G129" s="230"/>
      <x:c r="H129" s="230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30"/>
      <x:c r="B130" s="230"/>
      <x:c r="C130" s="230"/>
      <x:c r="D130" s="230"/>
      <x:c r="E130" s="230"/>
      <x:c r="F130" s="230"/>
      <x:c r="G130" s="230"/>
      <x:c r="H130" s="230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30"/>
      <x:c r="B131" s="230"/>
      <x:c r="C131" s="230"/>
      <x:c r="D131" s="230"/>
      <x:c r="E131" s="230"/>
      <x:c r="F131" s="230"/>
      <x:c r="G131" s="230"/>
      <x:c r="H131" s="230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30"/>
      <x:c r="B132" s="230"/>
      <x:c r="C132" s="230"/>
      <x:c r="D132" s="230"/>
      <x:c r="E132" s="230"/>
      <x:c r="F132" s="230"/>
      <x:c r="G132" s="230"/>
      <x:c r="H132" s="230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30"/>
      <x:c r="B133" s="230"/>
      <x:c r="C133" s="230"/>
      <x:c r="D133" s="230"/>
      <x:c r="E133" s="230"/>
      <x:c r="F133" s="230"/>
      <x:c r="G133" s="230"/>
      <x:c r="H133" s="230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30"/>
      <x:c r="B134" s="230"/>
      <x:c r="C134" s="230"/>
      <x:c r="D134" s="230"/>
      <x:c r="E134" s="230"/>
      <x:c r="F134" s="230"/>
      <x:c r="G134" s="230"/>
      <x:c r="H134" s="230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30"/>
      <x:c r="B135" s="230"/>
      <x:c r="C135" s="230"/>
      <x:c r="D135" s="230"/>
      <x:c r="E135" s="230"/>
      <x:c r="F135" s="230"/>
      <x:c r="G135" s="230"/>
      <x:c r="H135" s="230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30"/>
      <x:c r="B136" s="230"/>
      <x:c r="C136" s="230"/>
      <x:c r="D136" s="230"/>
      <x:c r="E136" s="230"/>
      <x:c r="F136" s="230"/>
      <x:c r="G136" s="230"/>
      <x:c r="H136" s="230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30"/>
      <x:c r="B137" s="230"/>
      <x:c r="C137" s="230"/>
      <x:c r="D137" s="230"/>
      <x:c r="E137" s="230"/>
      <x:c r="F137" s="230"/>
      <x:c r="G137" s="230"/>
      <x:c r="H137" s="230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30"/>
      <x:c r="B138" s="230"/>
      <x:c r="C138" s="230"/>
      <x:c r="D138" s="230"/>
      <x:c r="E138" s="230"/>
      <x:c r="F138" s="230"/>
      <x:c r="G138" s="230"/>
      <x:c r="H138" s="230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30"/>
      <x:c r="B139" s="230"/>
      <x:c r="C139" s="230"/>
      <x:c r="D139" s="230"/>
      <x:c r="E139" s="230"/>
      <x:c r="F139" s="230"/>
      <x:c r="G139" s="230"/>
      <x:c r="H139" s="230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30"/>
      <x:c r="B140" s="230"/>
      <x:c r="C140" s="230"/>
      <x:c r="D140" s="230"/>
      <x:c r="E140" s="230"/>
      <x:c r="F140" s="230"/>
      <x:c r="G140" s="230"/>
      <x:c r="H140" s="230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30"/>
      <x:c r="B141" s="230"/>
      <x:c r="C141" s="230"/>
      <x:c r="D141" s="230"/>
      <x:c r="E141" s="230"/>
      <x:c r="F141" s="230"/>
      <x:c r="G141" s="230"/>
      <x:c r="H141" s="230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30"/>
      <x:c r="B142" s="230"/>
      <x:c r="C142" s="230"/>
      <x:c r="D142" s="230"/>
      <x:c r="E142" s="230"/>
      <x:c r="F142" s="230"/>
      <x:c r="G142" s="230"/>
      <x:c r="H142" s="230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30"/>
      <x:c r="B143" s="230"/>
      <x:c r="C143" s="230"/>
      <x:c r="D143" s="230"/>
      <x:c r="E143" s="230"/>
      <x:c r="F143" s="230"/>
      <x:c r="G143" s="230"/>
      <x:c r="H143" s="230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30"/>
      <x:c r="B144" s="230"/>
      <x:c r="C144" s="230"/>
      <x:c r="D144" s="230"/>
      <x:c r="E144" s="230"/>
      <x:c r="F144" s="230"/>
      <x:c r="G144" s="230"/>
      <x:c r="H144" s="230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30"/>
      <x:c r="B145" s="230"/>
      <x:c r="C145" s="230"/>
      <x:c r="D145" s="230"/>
      <x:c r="E145" s="230"/>
      <x:c r="F145" s="230"/>
      <x:c r="G145" s="230"/>
      <x:c r="H145" s="230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30"/>
      <x:c r="B146" s="230"/>
      <x:c r="C146" s="230"/>
      <x:c r="D146" s="230"/>
      <x:c r="E146" s="230"/>
      <x:c r="F146" s="230"/>
      <x:c r="G146" s="230"/>
      <x:c r="H146" s="230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30"/>
      <x:c r="B147" s="230"/>
      <x:c r="C147" s="230"/>
      <x:c r="D147" s="230"/>
      <x:c r="E147" s="230"/>
      <x:c r="F147" s="230"/>
      <x:c r="G147" s="230"/>
      <x:c r="H147" s="230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30"/>
      <x:c r="B148" s="230"/>
      <x:c r="C148" s="230"/>
      <x:c r="D148" s="230"/>
      <x:c r="E148" s="230"/>
      <x:c r="F148" s="230"/>
      <x:c r="G148" s="230"/>
      <x:c r="H148" s="230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30"/>
      <x:c r="B149" s="230"/>
      <x:c r="C149" s="230"/>
      <x:c r="D149" s="230"/>
      <x:c r="E149" s="230"/>
      <x:c r="F149" s="230"/>
      <x:c r="G149" s="230"/>
      <x:c r="H149" s="230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30"/>
      <x:c r="B150" s="230"/>
      <x:c r="C150" s="230"/>
      <x:c r="D150" s="230"/>
      <x:c r="E150" s="230"/>
      <x:c r="F150" s="230"/>
      <x:c r="G150" s="230"/>
      <x:c r="H150" s="230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30"/>
      <x:c r="B151" s="230"/>
      <x:c r="C151" s="230"/>
      <x:c r="D151" s="230"/>
      <x:c r="E151" s="230"/>
      <x:c r="F151" s="230"/>
      <x:c r="G151" s="230"/>
      <x:c r="H151" s="230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30"/>
      <x:c r="B152" s="230"/>
      <x:c r="C152" s="230"/>
      <x:c r="D152" s="230"/>
      <x:c r="E152" s="230"/>
      <x:c r="F152" s="230"/>
      <x:c r="G152" s="230"/>
      <x:c r="H152" s="230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30"/>
      <x:c r="B153" s="230"/>
      <x:c r="C153" s="230"/>
      <x:c r="D153" s="230"/>
      <x:c r="E153" s="230"/>
      <x:c r="F153" s="230"/>
      <x:c r="G153" s="230"/>
      <x:c r="H153" s="230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30"/>
      <x:c r="B154" s="230"/>
      <x:c r="C154" s="230"/>
      <x:c r="D154" s="230"/>
      <x:c r="E154" s="230"/>
      <x:c r="F154" s="230"/>
      <x:c r="G154" s="230"/>
      <x:c r="H154" s="230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30"/>
      <x:c r="B155" s="230"/>
      <x:c r="C155" s="230"/>
      <x:c r="D155" s="230"/>
      <x:c r="E155" s="230"/>
      <x:c r="F155" s="230"/>
      <x:c r="G155" s="230"/>
      <x:c r="H155" s="230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30"/>
      <x:c r="B156" s="230"/>
      <x:c r="C156" s="230"/>
      <x:c r="D156" s="230"/>
      <x:c r="E156" s="230"/>
      <x:c r="F156" s="230"/>
      <x:c r="G156" s="230"/>
      <x:c r="H156" s="230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30"/>
      <x:c r="B157" s="230"/>
      <x:c r="C157" s="230"/>
      <x:c r="D157" s="230"/>
      <x:c r="E157" s="230"/>
      <x:c r="F157" s="230"/>
      <x:c r="G157" s="230"/>
      <x:c r="H157" s="230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30"/>
      <x:c r="B158" s="230"/>
      <x:c r="C158" s="230"/>
      <x:c r="D158" s="230"/>
      <x:c r="E158" s="230"/>
      <x:c r="F158" s="230"/>
      <x:c r="G158" s="230"/>
      <x:c r="H158" s="230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30"/>
      <x:c r="B159" s="230"/>
      <x:c r="C159" s="230"/>
      <x:c r="D159" s="230"/>
      <x:c r="E159" s="230"/>
      <x:c r="F159" s="230"/>
      <x:c r="G159" s="230"/>
      <x:c r="H159" s="230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30"/>
      <x:c r="B160" s="230"/>
      <x:c r="C160" s="230"/>
      <x:c r="D160" s="230"/>
      <x:c r="E160" s="230"/>
      <x:c r="F160" s="230"/>
      <x:c r="G160" s="230"/>
      <x:c r="H160" s="230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30"/>
      <x:c r="B161" s="230"/>
      <x:c r="C161" s="230"/>
      <x:c r="D161" s="230"/>
      <x:c r="E161" s="230"/>
      <x:c r="F161" s="230"/>
      <x:c r="G161" s="230"/>
      <x:c r="H161" s="230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30"/>
      <x:c r="B162" s="230"/>
      <x:c r="C162" s="230"/>
      <x:c r="D162" s="230"/>
      <x:c r="E162" s="230"/>
      <x:c r="F162" s="230"/>
      <x:c r="G162" s="230"/>
      <x:c r="H162" s="230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30"/>
      <x:c r="B163" s="230"/>
      <x:c r="C163" s="230"/>
      <x:c r="D163" s="230"/>
      <x:c r="E163" s="230"/>
      <x:c r="F163" s="230"/>
      <x:c r="G163" s="230"/>
      <x:c r="H163" s="230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30"/>
      <x:c r="B164" s="230"/>
      <x:c r="C164" s="230"/>
      <x:c r="D164" s="230"/>
      <x:c r="E164" s="230"/>
      <x:c r="F164" s="230"/>
      <x:c r="G164" s="230"/>
      <x:c r="H164" s="230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30"/>
      <x:c r="B165" s="230"/>
      <x:c r="C165" s="230"/>
      <x:c r="D165" s="230"/>
      <x:c r="E165" s="230"/>
      <x:c r="F165" s="230"/>
      <x:c r="G165" s="230"/>
      <x:c r="H165" s="230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30"/>
      <x:c r="B166" s="230"/>
      <x:c r="C166" s="230"/>
      <x:c r="D166" s="230"/>
      <x:c r="E166" s="230"/>
      <x:c r="F166" s="230"/>
      <x:c r="G166" s="230"/>
      <x:c r="H166" s="230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30"/>
      <x:c r="B167" s="230"/>
      <x:c r="C167" s="230"/>
      <x:c r="D167" s="230"/>
      <x:c r="E167" s="230"/>
      <x:c r="F167" s="230"/>
      <x:c r="G167" s="230"/>
      <x:c r="H167" s="230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30"/>
      <x:c r="B168" s="230"/>
      <x:c r="C168" s="230"/>
      <x:c r="D168" s="230"/>
      <x:c r="E168" s="230"/>
      <x:c r="F168" s="230"/>
      <x:c r="G168" s="230"/>
      <x:c r="H168" s="230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30"/>
      <x:c r="B169" s="230"/>
      <x:c r="C169" s="230"/>
      <x:c r="D169" s="230"/>
      <x:c r="E169" s="230"/>
      <x:c r="F169" s="230"/>
      <x:c r="G169" s="230"/>
      <x:c r="H169" s="230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30"/>
      <x:c r="B170" s="230"/>
      <x:c r="C170" s="230"/>
      <x:c r="D170" s="230"/>
      <x:c r="E170" s="230"/>
      <x:c r="F170" s="230"/>
      <x:c r="G170" s="230"/>
      <x:c r="H170" s="230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30"/>
      <x:c r="B171" s="230"/>
      <x:c r="C171" s="230"/>
      <x:c r="D171" s="230"/>
      <x:c r="E171" s="230"/>
      <x:c r="F171" s="230"/>
      <x:c r="G171" s="230"/>
      <x:c r="H171" s="230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30"/>
      <x:c r="B172" s="230"/>
      <x:c r="C172" s="230"/>
      <x:c r="D172" s="230"/>
      <x:c r="E172" s="230"/>
      <x:c r="F172" s="230"/>
      <x:c r="G172" s="230"/>
      <x:c r="H172" s="230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30"/>
      <x:c r="B173" s="230"/>
      <x:c r="C173" s="230"/>
      <x:c r="D173" s="230"/>
      <x:c r="E173" s="230"/>
      <x:c r="F173" s="230"/>
      <x:c r="G173" s="230"/>
      <x:c r="H173" s="230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30"/>
      <x:c r="B174" s="230"/>
      <x:c r="C174" s="230"/>
      <x:c r="D174" s="230"/>
      <x:c r="E174" s="230"/>
      <x:c r="F174" s="230"/>
      <x:c r="G174" s="230"/>
      <x:c r="H174" s="230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30"/>
      <x:c r="B175" s="230"/>
      <x:c r="C175" s="230"/>
      <x:c r="D175" s="230"/>
      <x:c r="E175" s="230"/>
      <x:c r="F175" s="230"/>
      <x:c r="G175" s="230"/>
      <x:c r="H175" s="230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30"/>
      <x:c r="B176" s="230"/>
      <x:c r="C176" s="230"/>
      <x:c r="D176" s="230"/>
      <x:c r="E176" s="230"/>
      <x:c r="F176" s="230"/>
      <x:c r="G176" s="230"/>
      <x:c r="H176" s="230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30"/>
      <x:c r="B177" s="230"/>
      <x:c r="C177" s="230"/>
      <x:c r="D177" s="230"/>
      <x:c r="E177" s="230"/>
      <x:c r="F177" s="230"/>
      <x:c r="G177" s="230"/>
      <x:c r="H177" s="230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30"/>
      <x:c r="B178" s="230"/>
      <x:c r="C178" s="230"/>
      <x:c r="D178" s="230"/>
      <x:c r="E178" s="230"/>
      <x:c r="F178" s="230"/>
      <x:c r="G178" s="230"/>
      <x:c r="H178" s="230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30"/>
      <x:c r="B179" s="230"/>
      <x:c r="C179" s="230"/>
      <x:c r="D179" s="230"/>
      <x:c r="E179" s="230"/>
      <x:c r="F179" s="230"/>
      <x:c r="G179" s="230"/>
      <x:c r="H179" s="230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30"/>
      <x:c r="B180" s="230"/>
      <x:c r="C180" s="230"/>
      <x:c r="D180" s="230"/>
      <x:c r="E180" s="230"/>
      <x:c r="F180" s="230"/>
      <x:c r="G180" s="230"/>
      <x:c r="H180" s="230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30"/>
      <x:c r="B181" s="230"/>
      <x:c r="C181" s="230"/>
      <x:c r="D181" s="230"/>
      <x:c r="E181" s="230"/>
      <x:c r="F181" s="230"/>
      <x:c r="G181" s="230"/>
      <x:c r="H181" s="230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30"/>
      <x:c r="B182" s="230"/>
      <x:c r="C182" s="230"/>
      <x:c r="D182" s="230"/>
      <x:c r="E182" s="230"/>
      <x:c r="F182" s="230"/>
      <x:c r="G182" s="230"/>
      <x:c r="H182" s="230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30"/>
      <x:c r="B183" s="230"/>
      <x:c r="C183" s="230"/>
      <x:c r="D183" s="230"/>
      <x:c r="E183" s="230"/>
      <x:c r="F183" s="230"/>
      <x:c r="G183" s="230"/>
      <x:c r="H183" s="230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30"/>
      <x:c r="B184" s="230"/>
      <x:c r="C184" s="230"/>
      <x:c r="D184" s="230"/>
      <x:c r="E184" s="230"/>
      <x:c r="F184" s="230"/>
      <x:c r="G184" s="230"/>
      <x:c r="H184" s="230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30"/>
      <x:c r="B185" s="230"/>
      <x:c r="C185" s="230"/>
      <x:c r="D185" s="230"/>
      <x:c r="E185" s="230"/>
      <x:c r="F185" s="230"/>
      <x:c r="G185" s="230"/>
      <x:c r="H185" s="230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30"/>
      <x:c r="B186" s="230"/>
      <x:c r="C186" s="230"/>
      <x:c r="D186" s="230"/>
      <x:c r="E186" s="230"/>
      <x:c r="F186" s="230"/>
      <x:c r="G186" s="230"/>
      <x:c r="H186" s="230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30"/>
      <x:c r="B187" s="230"/>
      <x:c r="C187" s="230"/>
      <x:c r="D187" s="230"/>
      <x:c r="E187" s="230"/>
      <x:c r="F187" s="230"/>
      <x:c r="G187" s="230"/>
      <x:c r="H187" s="230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30"/>
      <x:c r="B188" s="230"/>
      <x:c r="C188" s="230"/>
      <x:c r="D188" s="230"/>
      <x:c r="E188" s="230"/>
      <x:c r="F188" s="230"/>
      <x:c r="G188" s="230"/>
      <x:c r="H188" s="230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30"/>
      <x:c r="B189" s="230"/>
      <x:c r="C189" s="230"/>
      <x:c r="D189" s="230"/>
      <x:c r="E189" s="230"/>
      <x:c r="F189" s="230"/>
      <x:c r="G189" s="230"/>
      <x:c r="H189" s="230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30"/>
      <x:c r="B190" s="230"/>
      <x:c r="C190" s="230"/>
      <x:c r="D190" s="230"/>
      <x:c r="E190" s="230"/>
      <x:c r="F190" s="230"/>
      <x:c r="G190" s="230"/>
      <x:c r="H190" s="230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30"/>
      <x:c r="B191" s="230"/>
      <x:c r="C191" s="230"/>
      <x:c r="D191" s="230"/>
      <x:c r="E191" s="230"/>
      <x:c r="F191" s="230"/>
      <x:c r="G191" s="230"/>
      <x:c r="H191" s="230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30"/>
      <x:c r="B192" s="230"/>
      <x:c r="C192" s="230"/>
      <x:c r="D192" s="230"/>
      <x:c r="E192" s="230"/>
      <x:c r="F192" s="230"/>
      <x:c r="G192" s="230"/>
      <x:c r="H192" s="230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30"/>
      <x:c r="B193" s="230"/>
      <x:c r="C193" s="230"/>
      <x:c r="D193" s="230"/>
      <x:c r="E193" s="230"/>
      <x:c r="F193" s="230"/>
      <x:c r="G193" s="230"/>
      <x:c r="H193" s="230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30"/>
      <x:c r="B194" s="230"/>
      <x:c r="C194" s="230"/>
      <x:c r="D194" s="230"/>
      <x:c r="E194" s="230"/>
      <x:c r="F194" s="230"/>
      <x:c r="G194" s="230"/>
      <x:c r="H194" s="230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30"/>
      <x:c r="B195" s="230"/>
      <x:c r="C195" s="230"/>
      <x:c r="D195" s="230"/>
      <x:c r="E195" s="230"/>
      <x:c r="F195" s="230"/>
      <x:c r="G195" s="230"/>
      <x:c r="H195" s="230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30"/>
      <x:c r="B196" s="230"/>
      <x:c r="C196" s="230"/>
      <x:c r="D196" s="230"/>
      <x:c r="E196" s="230"/>
      <x:c r="F196" s="230"/>
      <x:c r="G196" s="230"/>
      <x:c r="H196" s="230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30"/>
      <x:c r="B197" s="230"/>
      <x:c r="C197" s="230"/>
      <x:c r="D197" s="230"/>
      <x:c r="E197" s="230"/>
      <x:c r="F197" s="230"/>
      <x:c r="G197" s="230"/>
      <x:c r="H197" s="230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30"/>
      <x:c r="B198" s="230"/>
      <x:c r="C198" s="230"/>
      <x:c r="D198" s="230"/>
      <x:c r="E198" s="230"/>
      <x:c r="F198" s="230"/>
      <x:c r="G198" s="230"/>
      <x:c r="H198" s="230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30"/>
      <x:c r="B199" s="230"/>
      <x:c r="C199" s="230"/>
      <x:c r="D199" s="230"/>
      <x:c r="E199" s="230"/>
      <x:c r="F199" s="230"/>
      <x:c r="G199" s="230"/>
      <x:c r="H199" s="230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30"/>
      <x:c r="B200" s="230"/>
      <x:c r="C200" s="230"/>
      <x:c r="D200" s="230"/>
      <x:c r="E200" s="230"/>
      <x:c r="F200" s="230"/>
      <x:c r="G200" s="230"/>
      <x:c r="H200" s="230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</x:sheetData>
  <x:mergeCells>
    <x:mergeCell ref="A1:H2"/>
    <x:mergeCell ref="A4:H4"/>
    <x:mergeCell ref="A16:H16"/>
    <x:mergeCell ref="A17:H18"/>
    <x:mergeCell ref="A6:C6"/>
    <x:mergeCell ref="E6:H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8" hidden="0" customWidth="1"/>
    <x:col min="4" max="4" width="32" hidden="0" customWidth="1"/>
    <x:col min="5" max="5" width="18" hidden="0" customWidth="1"/>
    <x:col min="6" max="6" width="18" hidden="0" customWidth="1"/>
    <x:col min="7" max="7" width="18" hidden="0" customWidth="1"/>
    <x:col min="8" max="8" width="34" hidden="0" customWidth="1"/>
  </x:cols>
  <x:sheetData>
    <x:row r="1">
      <x:c r="A1" s="225" t="str">
        <x:v>TRANSACTION TRACKER</x:v>
      </x:c>
      <x:c r="B1" s="225"/>
      <x:c r="C1" s="225"/>
      <x:c r="D1" s="225"/>
      <x:c r="E1" s="225"/>
      <x:c r="F1" s="225"/>
      <x:c r="G1" s="225"/>
      <x:c r="H1" s="225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>
      <x:c r="A2" s="225"/>
      <x:c r="B2" s="225"/>
      <x:c r="C2" s="225"/>
      <x:c r="D2" s="225"/>
      <x:c r="E2" s="225"/>
      <x:c r="F2" s="225"/>
      <x:c r="G2" s="225"/>
      <x:c r="H2" s="225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45" t="str">
        <x:v>Log every income and expense here. The Monthly Budget and Dashboard use this sheet to calculate your actual figures.</x:v>
      </x:c>
      <x:c r="B3" s="245"/>
      <x:c r="C3" s="245"/>
      <x:c r="D3" s="245"/>
      <x:c r="E3" s="245"/>
      <x:c r="F3" s="245"/>
      <x:c r="G3" s="245"/>
      <x:c r="H3" s="245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0"/>
      <x:c r="B4" s="230"/>
      <x:c r="C4" s="230"/>
      <x:c r="D4" s="230"/>
      <x:c r="E4" s="230"/>
      <x:c r="F4" s="230"/>
      <x:c r="G4" s="230"/>
      <x:c r="H4" s="230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33" t="str">
        <x:v>Date</x:v>
      </x:c>
      <x:c r="B5" s="233" t="str">
        <x:v>Type</x:v>
      </x:c>
      <x:c r="C5" s="233" t="str">
        <x:v>Category</x:v>
      </x:c>
      <x:c r="D5" s="233" t="str">
        <x:v>Description</x:v>
      </x:c>
      <x:c r="E5" s="233" t="str">
        <x:v>Amount</x:v>
      </x:c>
      <x:c r="F5" s="233" t="str">
        <x:v>Payment Method</x:v>
      </x:c>
      <x:c r="G5" s="233" t="str">
        <x:v>Need / Want</x:v>
      </x:c>
      <x:c r="H5" s="233" t="str">
        <x:v>Notes</x:v>
      </x:c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46"/>
      <x:c r="B6" s="236"/>
      <x:c r="C6" s="236"/>
      <x:c r="D6" s="236"/>
      <x:c r="E6" s="247"/>
      <x:c r="F6" s="236"/>
      <x:c r="G6" s="236"/>
      <x:c r="H6" s="236"/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46"/>
      <x:c r="B7" s="236"/>
      <x:c r="C7" s="236"/>
      <x:c r="D7" s="236"/>
      <x:c r="E7" s="247"/>
      <x:c r="F7" s="236"/>
      <x:c r="G7" s="236"/>
      <x:c r="H7" s="236"/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46"/>
      <x:c r="B8" s="236"/>
      <x:c r="C8" s="236"/>
      <x:c r="D8" s="236"/>
      <x:c r="E8" s="247"/>
      <x:c r="F8" s="236"/>
      <x:c r="G8" s="236"/>
      <x:c r="H8" s="236"/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46"/>
      <x:c r="B9" s="236"/>
      <x:c r="C9" s="236"/>
      <x:c r="D9" s="236"/>
      <x:c r="E9" s="247"/>
      <x:c r="F9" s="236"/>
      <x:c r="G9" s="236"/>
      <x:c r="H9" s="236"/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46"/>
      <x:c r="B10" s="236"/>
      <x:c r="C10" s="236"/>
      <x:c r="D10" s="236"/>
      <x:c r="E10" s="247"/>
      <x:c r="F10" s="236"/>
      <x:c r="G10" s="236"/>
      <x:c r="H10" s="236"/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46"/>
      <x:c r="B11" s="236"/>
      <x:c r="C11" s="236"/>
      <x:c r="D11" s="236"/>
      <x:c r="E11" s="247"/>
      <x:c r="F11" s="236"/>
      <x:c r="G11" s="236"/>
      <x:c r="H11" s="236"/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46"/>
      <x:c r="B12" s="236"/>
      <x:c r="C12" s="236"/>
      <x:c r="D12" s="236"/>
      <x:c r="E12" s="247"/>
      <x:c r="F12" s="236"/>
      <x:c r="G12" s="236"/>
      <x:c r="H12" s="236"/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46"/>
      <x:c r="B13" s="236"/>
      <x:c r="C13" s="236"/>
      <x:c r="D13" s="236"/>
      <x:c r="E13" s="247"/>
      <x:c r="F13" s="236"/>
      <x:c r="G13" s="236"/>
      <x:c r="H13" s="236"/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46"/>
      <x:c r="B14" s="236"/>
      <x:c r="C14" s="236"/>
      <x:c r="D14" s="236"/>
      <x:c r="E14" s="247"/>
      <x:c r="F14" s="236"/>
      <x:c r="G14" s="236"/>
      <x:c r="H14" s="236"/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46"/>
      <x:c r="B15" s="236"/>
      <x:c r="C15" s="236"/>
      <x:c r="D15" s="236"/>
      <x:c r="E15" s="247"/>
      <x:c r="F15" s="236"/>
      <x:c r="G15" s="236"/>
      <x:c r="H15" s="236"/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46"/>
      <x:c r="B16" s="236"/>
      <x:c r="C16" s="236"/>
      <x:c r="D16" s="236"/>
      <x:c r="E16" s="247"/>
      <x:c r="F16" s="236"/>
      <x:c r="G16" s="236"/>
      <x:c r="H16" s="236"/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46"/>
      <x:c r="B17" s="236"/>
      <x:c r="C17" s="236"/>
      <x:c r="D17" s="236"/>
      <x:c r="E17" s="247"/>
      <x:c r="F17" s="236"/>
      <x:c r="G17" s="236"/>
      <x:c r="H17" s="236"/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46"/>
      <x:c r="B18" s="236"/>
      <x:c r="C18" s="236"/>
      <x:c r="D18" s="236"/>
      <x:c r="E18" s="247"/>
      <x:c r="F18" s="236"/>
      <x:c r="G18" s="236"/>
      <x:c r="H18" s="236"/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46"/>
      <x:c r="B19" s="236"/>
      <x:c r="C19" s="236"/>
      <x:c r="D19" s="236"/>
      <x:c r="E19" s="247"/>
      <x:c r="F19" s="236"/>
      <x:c r="G19" s="236"/>
      <x:c r="H19" s="236"/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46"/>
      <x:c r="B20" s="236"/>
      <x:c r="C20" s="236"/>
      <x:c r="D20" s="236"/>
      <x:c r="E20" s="247"/>
      <x:c r="F20" s="236"/>
      <x:c r="G20" s="236"/>
      <x:c r="H20" s="236"/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46"/>
      <x:c r="B21" s="236"/>
      <x:c r="C21" s="236"/>
      <x:c r="D21" s="236"/>
      <x:c r="E21" s="247"/>
      <x:c r="F21" s="236"/>
      <x:c r="G21" s="236"/>
      <x:c r="H21" s="236"/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46"/>
      <x:c r="B22" s="236"/>
      <x:c r="C22" s="236"/>
      <x:c r="D22" s="236"/>
      <x:c r="E22" s="247"/>
      <x:c r="F22" s="236"/>
      <x:c r="G22" s="236"/>
      <x:c r="H22" s="236"/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46"/>
      <x:c r="B23" s="236"/>
      <x:c r="C23" s="236"/>
      <x:c r="D23" s="236"/>
      <x:c r="E23" s="247"/>
      <x:c r="F23" s="236"/>
      <x:c r="G23" s="236"/>
      <x:c r="H23" s="236"/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46"/>
      <x:c r="B24" s="236"/>
      <x:c r="C24" s="236"/>
      <x:c r="D24" s="236"/>
      <x:c r="E24" s="247"/>
      <x:c r="F24" s="236"/>
      <x:c r="G24" s="236"/>
      <x:c r="H24" s="236"/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46"/>
      <x:c r="B25" s="236"/>
      <x:c r="C25" s="236"/>
      <x:c r="D25" s="236"/>
      <x:c r="E25" s="247"/>
      <x:c r="F25" s="236"/>
      <x:c r="G25" s="236"/>
      <x:c r="H25" s="236"/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46"/>
      <x:c r="B26" s="236"/>
      <x:c r="C26" s="236"/>
      <x:c r="D26" s="236"/>
      <x:c r="E26" s="247"/>
      <x:c r="F26" s="236"/>
      <x:c r="G26" s="236"/>
      <x:c r="H26" s="236"/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46"/>
      <x:c r="B27" s="236"/>
      <x:c r="C27" s="236"/>
      <x:c r="D27" s="236"/>
      <x:c r="E27" s="247"/>
      <x:c r="F27" s="236"/>
      <x:c r="G27" s="236"/>
      <x:c r="H27" s="236"/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46"/>
      <x:c r="B28" s="236"/>
      <x:c r="C28" s="236"/>
      <x:c r="D28" s="236"/>
      <x:c r="E28" s="247"/>
      <x:c r="F28" s="236"/>
      <x:c r="G28" s="236"/>
      <x:c r="H28" s="236"/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46"/>
      <x:c r="B29" s="236"/>
      <x:c r="C29" s="236"/>
      <x:c r="D29" s="236"/>
      <x:c r="E29" s="247"/>
      <x:c r="F29" s="236"/>
      <x:c r="G29" s="236"/>
      <x:c r="H29" s="236"/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46"/>
      <x:c r="B30" s="236"/>
      <x:c r="C30" s="236"/>
      <x:c r="D30" s="236"/>
      <x:c r="E30" s="247"/>
      <x:c r="F30" s="236"/>
      <x:c r="G30" s="236"/>
      <x:c r="H30" s="236"/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46"/>
      <x:c r="B31" s="236"/>
      <x:c r="C31" s="236"/>
      <x:c r="D31" s="236"/>
      <x:c r="E31" s="247"/>
      <x:c r="F31" s="236"/>
      <x:c r="G31" s="236"/>
      <x:c r="H31" s="236"/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46"/>
      <x:c r="B32" s="236"/>
      <x:c r="C32" s="236"/>
      <x:c r="D32" s="236"/>
      <x:c r="E32" s="247"/>
      <x:c r="F32" s="236"/>
      <x:c r="G32" s="236"/>
      <x:c r="H32" s="236"/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46"/>
      <x:c r="B33" s="236"/>
      <x:c r="C33" s="236"/>
      <x:c r="D33" s="236"/>
      <x:c r="E33" s="247"/>
      <x:c r="F33" s="236"/>
      <x:c r="G33" s="236"/>
      <x:c r="H33" s="236"/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46"/>
      <x:c r="B34" s="236"/>
      <x:c r="C34" s="236"/>
      <x:c r="D34" s="236"/>
      <x:c r="E34" s="247"/>
      <x:c r="F34" s="236"/>
      <x:c r="G34" s="236"/>
      <x:c r="H34" s="236"/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46"/>
      <x:c r="B35" s="236"/>
      <x:c r="C35" s="236"/>
      <x:c r="D35" s="236"/>
      <x:c r="E35" s="247"/>
      <x:c r="F35" s="236"/>
      <x:c r="G35" s="236"/>
      <x:c r="H35" s="236"/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46"/>
      <x:c r="B36" s="236"/>
      <x:c r="C36" s="236"/>
      <x:c r="D36" s="236"/>
      <x:c r="E36" s="247"/>
      <x:c r="F36" s="236"/>
      <x:c r="G36" s="236"/>
      <x:c r="H36" s="236"/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46"/>
      <x:c r="B37" s="236"/>
      <x:c r="C37" s="236"/>
      <x:c r="D37" s="236"/>
      <x:c r="E37" s="247"/>
      <x:c r="F37" s="236"/>
      <x:c r="G37" s="236"/>
      <x:c r="H37" s="236"/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46"/>
      <x:c r="B38" s="236"/>
      <x:c r="C38" s="236"/>
      <x:c r="D38" s="236"/>
      <x:c r="E38" s="247"/>
      <x:c r="F38" s="236"/>
      <x:c r="G38" s="236"/>
      <x:c r="H38" s="236"/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46"/>
      <x:c r="B39" s="236"/>
      <x:c r="C39" s="236"/>
      <x:c r="D39" s="236"/>
      <x:c r="E39" s="247"/>
      <x:c r="F39" s="236"/>
      <x:c r="G39" s="236"/>
      <x:c r="H39" s="236"/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46"/>
      <x:c r="B40" s="236"/>
      <x:c r="C40" s="236"/>
      <x:c r="D40" s="236"/>
      <x:c r="E40" s="247"/>
      <x:c r="F40" s="236"/>
      <x:c r="G40" s="236"/>
      <x:c r="H40" s="236"/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46"/>
      <x:c r="B41" s="236"/>
      <x:c r="C41" s="236"/>
      <x:c r="D41" s="236"/>
      <x:c r="E41" s="247"/>
      <x:c r="F41" s="236"/>
      <x:c r="G41" s="236"/>
      <x:c r="H41" s="236"/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46"/>
      <x:c r="B42" s="236"/>
      <x:c r="C42" s="236"/>
      <x:c r="D42" s="236"/>
      <x:c r="E42" s="247"/>
      <x:c r="F42" s="236"/>
      <x:c r="G42" s="236"/>
      <x:c r="H42" s="236"/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46"/>
      <x:c r="B43" s="236"/>
      <x:c r="C43" s="236"/>
      <x:c r="D43" s="236"/>
      <x:c r="E43" s="247"/>
      <x:c r="F43" s="236"/>
      <x:c r="G43" s="236"/>
      <x:c r="H43" s="236"/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46"/>
      <x:c r="B44" s="236"/>
      <x:c r="C44" s="236"/>
      <x:c r="D44" s="236"/>
      <x:c r="E44" s="247"/>
      <x:c r="F44" s="236"/>
      <x:c r="G44" s="236"/>
      <x:c r="H44" s="236"/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46"/>
      <x:c r="B45" s="236"/>
      <x:c r="C45" s="236"/>
      <x:c r="D45" s="236"/>
      <x:c r="E45" s="247"/>
      <x:c r="F45" s="236"/>
      <x:c r="G45" s="236"/>
      <x:c r="H45" s="236"/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46"/>
      <x:c r="B46" s="236"/>
      <x:c r="C46" s="236"/>
      <x:c r="D46" s="236"/>
      <x:c r="E46" s="247"/>
      <x:c r="F46" s="236"/>
      <x:c r="G46" s="236"/>
      <x:c r="H46" s="236"/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46"/>
      <x:c r="B47" s="236"/>
      <x:c r="C47" s="236"/>
      <x:c r="D47" s="236"/>
      <x:c r="E47" s="247"/>
      <x:c r="F47" s="236"/>
      <x:c r="G47" s="236"/>
      <x:c r="H47" s="236"/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46"/>
      <x:c r="B48" s="236"/>
      <x:c r="C48" s="236"/>
      <x:c r="D48" s="236"/>
      <x:c r="E48" s="247"/>
      <x:c r="F48" s="236"/>
      <x:c r="G48" s="236"/>
      <x:c r="H48" s="236"/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46"/>
      <x:c r="B49" s="236"/>
      <x:c r="C49" s="236"/>
      <x:c r="D49" s="236"/>
      <x:c r="E49" s="247"/>
      <x:c r="F49" s="236"/>
      <x:c r="G49" s="236"/>
      <x:c r="H49" s="236"/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46"/>
      <x:c r="B50" s="236"/>
      <x:c r="C50" s="236"/>
      <x:c r="D50" s="236"/>
      <x:c r="E50" s="247"/>
      <x:c r="F50" s="236"/>
      <x:c r="G50" s="236"/>
      <x:c r="H50" s="236"/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46"/>
      <x:c r="B51" s="236"/>
      <x:c r="C51" s="236"/>
      <x:c r="D51" s="236"/>
      <x:c r="E51" s="247"/>
      <x:c r="F51" s="236"/>
      <x:c r="G51" s="236"/>
      <x:c r="H51" s="236"/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46"/>
      <x:c r="B52" s="236"/>
      <x:c r="C52" s="236"/>
      <x:c r="D52" s="236"/>
      <x:c r="E52" s="247"/>
      <x:c r="F52" s="236"/>
      <x:c r="G52" s="236"/>
      <x:c r="H52" s="236"/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46"/>
      <x:c r="B53" s="236"/>
      <x:c r="C53" s="236"/>
      <x:c r="D53" s="236"/>
      <x:c r="E53" s="247"/>
      <x:c r="F53" s="236"/>
      <x:c r="G53" s="236"/>
      <x:c r="H53" s="236"/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46"/>
      <x:c r="B54" s="236"/>
      <x:c r="C54" s="236"/>
      <x:c r="D54" s="236"/>
      <x:c r="E54" s="247"/>
      <x:c r="F54" s="236"/>
      <x:c r="G54" s="236"/>
      <x:c r="H54" s="236"/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46"/>
      <x:c r="B55" s="236"/>
      <x:c r="C55" s="236"/>
      <x:c r="D55" s="236"/>
      <x:c r="E55" s="247"/>
      <x:c r="F55" s="236"/>
      <x:c r="G55" s="236"/>
      <x:c r="H55" s="236"/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46"/>
      <x:c r="B56" s="236"/>
      <x:c r="C56" s="236"/>
      <x:c r="D56" s="236"/>
      <x:c r="E56" s="247"/>
      <x:c r="F56" s="236"/>
      <x:c r="G56" s="236"/>
      <x:c r="H56" s="236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46"/>
      <x:c r="B57" s="236"/>
      <x:c r="C57" s="236"/>
      <x:c r="D57" s="236"/>
      <x:c r="E57" s="247"/>
      <x:c r="F57" s="236"/>
      <x:c r="G57" s="236"/>
      <x:c r="H57" s="236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46"/>
      <x:c r="B58" s="236"/>
      <x:c r="C58" s="236"/>
      <x:c r="D58" s="236"/>
      <x:c r="E58" s="247"/>
      <x:c r="F58" s="236"/>
      <x:c r="G58" s="236"/>
      <x:c r="H58" s="236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46"/>
      <x:c r="B59" s="236"/>
      <x:c r="C59" s="236"/>
      <x:c r="D59" s="236"/>
      <x:c r="E59" s="247"/>
      <x:c r="F59" s="236"/>
      <x:c r="G59" s="236"/>
      <x:c r="H59" s="236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46"/>
      <x:c r="B60" s="236"/>
      <x:c r="C60" s="236"/>
      <x:c r="D60" s="236"/>
      <x:c r="E60" s="247"/>
      <x:c r="F60" s="236"/>
      <x:c r="G60" s="236"/>
      <x:c r="H60" s="236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46"/>
      <x:c r="B61" s="236"/>
      <x:c r="C61" s="236"/>
      <x:c r="D61" s="236"/>
      <x:c r="E61" s="247"/>
      <x:c r="F61" s="236"/>
      <x:c r="G61" s="236"/>
      <x:c r="H61" s="236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46"/>
      <x:c r="B62" s="236"/>
      <x:c r="C62" s="236"/>
      <x:c r="D62" s="236"/>
      <x:c r="E62" s="247"/>
      <x:c r="F62" s="236"/>
      <x:c r="G62" s="236"/>
      <x:c r="H62" s="236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46"/>
      <x:c r="B63" s="236"/>
      <x:c r="C63" s="236"/>
      <x:c r="D63" s="236"/>
      <x:c r="E63" s="247"/>
      <x:c r="F63" s="236"/>
      <x:c r="G63" s="236"/>
      <x:c r="H63" s="236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46"/>
      <x:c r="B64" s="236"/>
      <x:c r="C64" s="236"/>
      <x:c r="D64" s="236"/>
      <x:c r="E64" s="247"/>
      <x:c r="F64" s="236"/>
      <x:c r="G64" s="236"/>
      <x:c r="H64" s="236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46"/>
      <x:c r="B65" s="236"/>
      <x:c r="C65" s="236"/>
      <x:c r="D65" s="236"/>
      <x:c r="E65" s="247"/>
      <x:c r="F65" s="236"/>
      <x:c r="G65" s="236"/>
      <x:c r="H65" s="236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46"/>
      <x:c r="B66" s="236"/>
      <x:c r="C66" s="236"/>
      <x:c r="D66" s="236"/>
      <x:c r="E66" s="247"/>
      <x:c r="F66" s="236"/>
      <x:c r="G66" s="236"/>
      <x:c r="H66" s="236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46"/>
      <x:c r="B67" s="236"/>
      <x:c r="C67" s="236"/>
      <x:c r="D67" s="236"/>
      <x:c r="E67" s="247"/>
      <x:c r="F67" s="236"/>
      <x:c r="G67" s="236"/>
      <x:c r="H67" s="236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46"/>
      <x:c r="B68" s="236"/>
      <x:c r="C68" s="236"/>
      <x:c r="D68" s="236"/>
      <x:c r="E68" s="247"/>
      <x:c r="F68" s="236"/>
      <x:c r="G68" s="236"/>
      <x:c r="H68" s="236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46"/>
      <x:c r="B69" s="236"/>
      <x:c r="C69" s="236"/>
      <x:c r="D69" s="236"/>
      <x:c r="E69" s="247"/>
      <x:c r="F69" s="236"/>
      <x:c r="G69" s="236"/>
      <x:c r="H69" s="236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46"/>
      <x:c r="B70" s="236"/>
      <x:c r="C70" s="236"/>
      <x:c r="D70" s="236"/>
      <x:c r="E70" s="247"/>
      <x:c r="F70" s="236"/>
      <x:c r="G70" s="236"/>
      <x:c r="H70" s="236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46"/>
      <x:c r="B71" s="236"/>
      <x:c r="C71" s="236"/>
      <x:c r="D71" s="236"/>
      <x:c r="E71" s="247"/>
      <x:c r="F71" s="236"/>
      <x:c r="G71" s="236"/>
      <x:c r="H71" s="236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46"/>
      <x:c r="B72" s="236"/>
      <x:c r="C72" s="236"/>
      <x:c r="D72" s="236"/>
      <x:c r="E72" s="247"/>
      <x:c r="F72" s="236"/>
      <x:c r="G72" s="236"/>
      <x:c r="H72" s="236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46"/>
      <x:c r="B73" s="236"/>
      <x:c r="C73" s="236"/>
      <x:c r="D73" s="236"/>
      <x:c r="E73" s="247"/>
      <x:c r="F73" s="236"/>
      <x:c r="G73" s="236"/>
      <x:c r="H73" s="236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46"/>
      <x:c r="B74" s="236"/>
      <x:c r="C74" s="236"/>
      <x:c r="D74" s="236"/>
      <x:c r="E74" s="247"/>
      <x:c r="F74" s="236"/>
      <x:c r="G74" s="236"/>
      <x:c r="H74" s="236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46"/>
      <x:c r="B75" s="236"/>
      <x:c r="C75" s="236"/>
      <x:c r="D75" s="236"/>
      <x:c r="E75" s="247"/>
      <x:c r="F75" s="236"/>
      <x:c r="G75" s="236"/>
      <x:c r="H75" s="236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46"/>
      <x:c r="B76" s="236"/>
      <x:c r="C76" s="236"/>
      <x:c r="D76" s="236"/>
      <x:c r="E76" s="247"/>
      <x:c r="F76" s="236"/>
      <x:c r="G76" s="236"/>
      <x:c r="H76" s="236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46"/>
      <x:c r="B77" s="236"/>
      <x:c r="C77" s="236"/>
      <x:c r="D77" s="236"/>
      <x:c r="E77" s="247"/>
      <x:c r="F77" s="236"/>
      <x:c r="G77" s="236"/>
      <x:c r="H77" s="236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46"/>
      <x:c r="B78" s="236"/>
      <x:c r="C78" s="236"/>
      <x:c r="D78" s="236"/>
      <x:c r="E78" s="247"/>
      <x:c r="F78" s="236"/>
      <x:c r="G78" s="236"/>
      <x:c r="H78" s="236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46"/>
      <x:c r="B79" s="236"/>
      <x:c r="C79" s="236"/>
      <x:c r="D79" s="236"/>
      <x:c r="E79" s="247"/>
      <x:c r="F79" s="236"/>
      <x:c r="G79" s="236"/>
      <x:c r="H79" s="236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46"/>
      <x:c r="B80" s="236"/>
      <x:c r="C80" s="236"/>
      <x:c r="D80" s="236"/>
      <x:c r="E80" s="247"/>
      <x:c r="F80" s="236"/>
      <x:c r="G80" s="236"/>
      <x:c r="H80" s="236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46"/>
      <x:c r="B81" s="236"/>
      <x:c r="C81" s="236"/>
      <x:c r="D81" s="236"/>
      <x:c r="E81" s="247"/>
      <x:c r="F81" s="236"/>
      <x:c r="G81" s="236"/>
      <x:c r="H81" s="236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46"/>
      <x:c r="B82" s="236"/>
      <x:c r="C82" s="236"/>
      <x:c r="D82" s="236"/>
      <x:c r="E82" s="247"/>
      <x:c r="F82" s="236"/>
      <x:c r="G82" s="236"/>
      <x:c r="H82" s="236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46"/>
      <x:c r="B83" s="236"/>
      <x:c r="C83" s="236"/>
      <x:c r="D83" s="236"/>
      <x:c r="E83" s="247"/>
      <x:c r="F83" s="236"/>
      <x:c r="G83" s="236"/>
      <x:c r="H83" s="236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46"/>
      <x:c r="B84" s="236"/>
      <x:c r="C84" s="236"/>
      <x:c r="D84" s="236"/>
      <x:c r="E84" s="247"/>
      <x:c r="F84" s="236"/>
      <x:c r="G84" s="236"/>
      <x:c r="H84" s="236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46"/>
      <x:c r="B85" s="236"/>
      <x:c r="C85" s="236"/>
      <x:c r="D85" s="236"/>
      <x:c r="E85" s="247"/>
      <x:c r="F85" s="236"/>
      <x:c r="G85" s="236"/>
      <x:c r="H85" s="236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46"/>
      <x:c r="B86" s="236"/>
      <x:c r="C86" s="236"/>
      <x:c r="D86" s="236"/>
      <x:c r="E86" s="247"/>
      <x:c r="F86" s="236"/>
      <x:c r="G86" s="236"/>
      <x:c r="H86" s="236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46"/>
      <x:c r="B87" s="236"/>
      <x:c r="C87" s="236"/>
      <x:c r="D87" s="236"/>
      <x:c r="E87" s="247"/>
      <x:c r="F87" s="236"/>
      <x:c r="G87" s="236"/>
      <x:c r="H87" s="236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46"/>
      <x:c r="B88" s="236"/>
      <x:c r="C88" s="236"/>
      <x:c r="D88" s="236"/>
      <x:c r="E88" s="247"/>
      <x:c r="F88" s="236"/>
      <x:c r="G88" s="236"/>
      <x:c r="H88" s="236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46"/>
      <x:c r="B89" s="236"/>
      <x:c r="C89" s="236"/>
      <x:c r="D89" s="236"/>
      <x:c r="E89" s="247"/>
      <x:c r="F89" s="236"/>
      <x:c r="G89" s="236"/>
      <x:c r="H89" s="236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46"/>
      <x:c r="B90" s="236"/>
      <x:c r="C90" s="236"/>
      <x:c r="D90" s="236"/>
      <x:c r="E90" s="247"/>
      <x:c r="F90" s="236"/>
      <x:c r="G90" s="236"/>
      <x:c r="H90" s="236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46"/>
      <x:c r="B91" s="236"/>
      <x:c r="C91" s="236"/>
      <x:c r="D91" s="236"/>
      <x:c r="E91" s="247"/>
      <x:c r="F91" s="236"/>
      <x:c r="G91" s="236"/>
      <x:c r="H91" s="236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46"/>
      <x:c r="B92" s="236"/>
      <x:c r="C92" s="236"/>
      <x:c r="D92" s="236"/>
      <x:c r="E92" s="247"/>
      <x:c r="F92" s="236"/>
      <x:c r="G92" s="236"/>
      <x:c r="H92" s="236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46"/>
      <x:c r="B93" s="236"/>
      <x:c r="C93" s="236"/>
      <x:c r="D93" s="236"/>
      <x:c r="E93" s="247"/>
      <x:c r="F93" s="236"/>
      <x:c r="G93" s="236"/>
      <x:c r="H93" s="236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46"/>
      <x:c r="B94" s="236"/>
      <x:c r="C94" s="236"/>
      <x:c r="D94" s="236"/>
      <x:c r="E94" s="247"/>
      <x:c r="F94" s="236"/>
      <x:c r="G94" s="236"/>
      <x:c r="H94" s="236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46"/>
      <x:c r="B95" s="236"/>
      <x:c r="C95" s="236"/>
      <x:c r="D95" s="236"/>
      <x:c r="E95" s="247"/>
      <x:c r="F95" s="236"/>
      <x:c r="G95" s="236"/>
      <x:c r="H95" s="236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46"/>
      <x:c r="B96" s="236"/>
      <x:c r="C96" s="236"/>
      <x:c r="D96" s="236"/>
      <x:c r="E96" s="247"/>
      <x:c r="F96" s="236"/>
      <x:c r="G96" s="236"/>
      <x:c r="H96" s="236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46"/>
      <x:c r="B97" s="236"/>
      <x:c r="C97" s="236"/>
      <x:c r="D97" s="236"/>
      <x:c r="E97" s="247"/>
      <x:c r="F97" s="236"/>
      <x:c r="G97" s="236"/>
      <x:c r="H97" s="236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46"/>
      <x:c r="B98" s="236"/>
      <x:c r="C98" s="236"/>
      <x:c r="D98" s="236"/>
      <x:c r="E98" s="247"/>
      <x:c r="F98" s="236"/>
      <x:c r="G98" s="236"/>
      <x:c r="H98" s="236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46"/>
      <x:c r="B99" s="236"/>
      <x:c r="C99" s="236"/>
      <x:c r="D99" s="236"/>
      <x:c r="E99" s="247"/>
      <x:c r="F99" s="236"/>
      <x:c r="G99" s="236"/>
      <x:c r="H99" s="236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46"/>
      <x:c r="B100" s="236"/>
      <x:c r="C100" s="236"/>
      <x:c r="D100" s="236"/>
      <x:c r="E100" s="247"/>
      <x:c r="F100" s="236"/>
      <x:c r="G100" s="236"/>
      <x:c r="H100" s="236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46"/>
      <x:c r="B101" s="236"/>
      <x:c r="C101" s="236"/>
      <x:c r="D101" s="236"/>
      <x:c r="E101" s="247"/>
      <x:c r="F101" s="236"/>
      <x:c r="G101" s="236"/>
      <x:c r="H101" s="236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46"/>
      <x:c r="B102" s="236"/>
      <x:c r="C102" s="236"/>
      <x:c r="D102" s="236"/>
      <x:c r="E102" s="247"/>
      <x:c r="F102" s="236"/>
      <x:c r="G102" s="236"/>
      <x:c r="H102" s="236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46"/>
      <x:c r="B103" s="236"/>
      <x:c r="C103" s="236"/>
      <x:c r="D103" s="236"/>
      <x:c r="E103" s="247"/>
      <x:c r="F103" s="236"/>
      <x:c r="G103" s="236"/>
      <x:c r="H103" s="236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46"/>
      <x:c r="B104" s="236"/>
      <x:c r="C104" s="236"/>
      <x:c r="D104" s="236"/>
      <x:c r="E104" s="247"/>
      <x:c r="F104" s="236"/>
      <x:c r="G104" s="236"/>
      <x:c r="H104" s="236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46"/>
      <x:c r="B105" s="236"/>
      <x:c r="C105" s="236"/>
      <x:c r="D105" s="236"/>
      <x:c r="E105" s="247"/>
      <x:c r="F105" s="236"/>
      <x:c r="G105" s="236"/>
      <x:c r="H105" s="236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46"/>
      <x:c r="B106" s="236"/>
      <x:c r="C106" s="236"/>
      <x:c r="D106" s="236"/>
      <x:c r="E106" s="247"/>
      <x:c r="F106" s="236"/>
      <x:c r="G106" s="236"/>
      <x:c r="H106" s="236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46"/>
      <x:c r="B107" s="236"/>
      <x:c r="C107" s="236"/>
      <x:c r="D107" s="236"/>
      <x:c r="E107" s="247"/>
      <x:c r="F107" s="236"/>
      <x:c r="G107" s="236"/>
      <x:c r="H107" s="236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46"/>
      <x:c r="B108" s="236"/>
      <x:c r="C108" s="236"/>
      <x:c r="D108" s="236"/>
      <x:c r="E108" s="247"/>
      <x:c r="F108" s="236"/>
      <x:c r="G108" s="236"/>
      <x:c r="H108" s="236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46"/>
      <x:c r="B109" s="236"/>
      <x:c r="C109" s="236"/>
      <x:c r="D109" s="236"/>
      <x:c r="E109" s="247"/>
      <x:c r="F109" s="236"/>
      <x:c r="G109" s="236"/>
      <x:c r="H109" s="236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46"/>
      <x:c r="B110" s="236"/>
      <x:c r="C110" s="236"/>
      <x:c r="D110" s="236"/>
      <x:c r="E110" s="247"/>
      <x:c r="F110" s="236"/>
      <x:c r="G110" s="236"/>
      <x:c r="H110" s="236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46"/>
      <x:c r="B111" s="236"/>
      <x:c r="C111" s="236"/>
      <x:c r="D111" s="236"/>
      <x:c r="E111" s="247"/>
      <x:c r="F111" s="236"/>
      <x:c r="G111" s="236"/>
      <x:c r="H111" s="236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46"/>
      <x:c r="B112" s="236"/>
      <x:c r="C112" s="236"/>
      <x:c r="D112" s="236"/>
      <x:c r="E112" s="247"/>
      <x:c r="F112" s="236"/>
      <x:c r="G112" s="236"/>
      <x:c r="H112" s="236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46"/>
      <x:c r="B113" s="236"/>
      <x:c r="C113" s="236"/>
      <x:c r="D113" s="236"/>
      <x:c r="E113" s="247"/>
      <x:c r="F113" s="236"/>
      <x:c r="G113" s="236"/>
      <x:c r="H113" s="236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46"/>
      <x:c r="B114" s="236"/>
      <x:c r="C114" s="236"/>
      <x:c r="D114" s="236"/>
      <x:c r="E114" s="247"/>
      <x:c r="F114" s="236"/>
      <x:c r="G114" s="236"/>
      <x:c r="H114" s="236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46"/>
      <x:c r="B115" s="236"/>
      <x:c r="C115" s="236"/>
      <x:c r="D115" s="236"/>
      <x:c r="E115" s="247"/>
      <x:c r="F115" s="236"/>
      <x:c r="G115" s="236"/>
      <x:c r="H115" s="236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46"/>
      <x:c r="B116" s="236"/>
      <x:c r="C116" s="236"/>
      <x:c r="D116" s="236"/>
      <x:c r="E116" s="247"/>
      <x:c r="F116" s="236"/>
      <x:c r="G116" s="236"/>
      <x:c r="H116" s="236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46"/>
      <x:c r="B117" s="236"/>
      <x:c r="C117" s="236"/>
      <x:c r="D117" s="236"/>
      <x:c r="E117" s="247"/>
      <x:c r="F117" s="236"/>
      <x:c r="G117" s="236"/>
      <x:c r="H117" s="236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46"/>
      <x:c r="B118" s="236"/>
      <x:c r="C118" s="236"/>
      <x:c r="D118" s="236"/>
      <x:c r="E118" s="247"/>
      <x:c r="F118" s="236"/>
      <x:c r="G118" s="236"/>
      <x:c r="H118" s="236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46"/>
      <x:c r="B119" s="236"/>
      <x:c r="C119" s="236"/>
      <x:c r="D119" s="236"/>
      <x:c r="E119" s="247"/>
      <x:c r="F119" s="236"/>
      <x:c r="G119" s="236"/>
      <x:c r="H119" s="236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46"/>
      <x:c r="B120" s="236"/>
      <x:c r="C120" s="236"/>
      <x:c r="D120" s="236"/>
      <x:c r="E120" s="247"/>
      <x:c r="F120" s="236"/>
      <x:c r="G120" s="236"/>
      <x:c r="H120" s="236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46"/>
      <x:c r="B121" s="236"/>
      <x:c r="C121" s="236"/>
      <x:c r="D121" s="236"/>
      <x:c r="E121" s="247"/>
      <x:c r="F121" s="236"/>
      <x:c r="G121" s="236"/>
      <x:c r="H121" s="236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46"/>
      <x:c r="B122" s="236"/>
      <x:c r="C122" s="236"/>
      <x:c r="D122" s="236"/>
      <x:c r="E122" s="247"/>
      <x:c r="F122" s="236"/>
      <x:c r="G122" s="236"/>
      <x:c r="H122" s="236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46"/>
      <x:c r="B123" s="236"/>
      <x:c r="C123" s="236"/>
      <x:c r="D123" s="236"/>
      <x:c r="E123" s="247"/>
      <x:c r="F123" s="236"/>
      <x:c r="G123" s="236"/>
      <x:c r="H123" s="236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46"/>
      <x:c r="B124" s="236"/>
      <x:c r="C124" s="236"/>
      <x:c r="D124" s="236"/>
      <x:c r="E124" s="247"/>
      <x:c r="F124" s="236"/>
      <x:c r="G124" s="236"/>
      <x:c r="H124" s="236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46"/>
      <x:c r="B125" s="236"/>
      <x:c r="C125" s="236"/>
      <x:c r="D125" s="236"/>
      <x:c r="E125" s="247"/>
      <x:c r="F125" s="236"/>
      <x:c r="G125" s="236"/>
      <x:c r="H125" s="236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46"/>
      <x:c r="B126" s="236"/>
      <x:c r="C126" s="236"/>
      <x:c r="D126" s="236"/>
      <x:c r="E126" s="247"/>
      <x:c r="F126" s="236"/>
      <x:c r="G126" s="236"/>
      <x:c r="H126" s="236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46"/>
      <x:c r="B127" s="236"/>
      <x:c r="C127" s="236"/>
      <x:c r="D127" s="236"/>
      <x:c r="E127" s="247"/>
      <x:c r="F127" s="236"/>
      <x:c r="G127" s="236"/>
      <x:c r="H127" s="236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46"/>
      <x:c r="B128" s="236"/>
      <x:c r="C128" s="236"/>
      <x:c r="D128" s="236"/>
      <x:c r="E128" s="247"/>
      <x:c r="F128" s="236"/>
      <x:c r="G128" s="236"/>
      <x:c r="H128" s="236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46"/>
      <x:c r="B129" s="236"/>
      <x:c r="C129" s="236"/>
      <x:c r="D129" s="236"/>
      <x:c r="E129" s="247"/>
      <x:c r="F129" s="236"/>
      <x:c r="G129" s="236"/>
      <x:c r="H129" s="236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46"/>
      <x:c r="B130" s="236"/>
      <x:c r="C130" s="236"/>
      <x:c r="D130" s="236"/>
      <x:c r="E130" s="247"/>
      <x:c r="F130" s="236"/>
      <x:c r="G130" s="236"/>
      <x:c r="H130" s="236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46"/>
      <x:c r="B131" s="236"/>
      <x:c r="C131" s="236"/>
      <x:c r="D131" s="236"/>
      <x:c r="E131" s="247"/>
      <x:c r="F131" s="236"/>
      <x:c r="G131" s="236"/>
      <x:c r="H131" s="236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46"/>
      <x:c r="B132" s="236"/>
      <x:c r="C132" s="236"/>
      <x:c r="D132" s="236"/>
      <x:c r="E132" s="247"/>
      <x:c r="F132" s="236"/>
      <x:c r="G132" s="236"/>
      <x:c r="H132" s="236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46"/>
      <x:c r="B133" s="236"/>
      <x:c r="C133" s="236"/>
      <x:c r="D133" s="236"/>
      <x:c r="E133" s="247"/>
      <x:c r="F133" s="236"/>
      <x:c r="G133" s="236"/>
      <x:c r="H133" s="236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46"/>
      <x:c r="B134" s="236"/>
      <x:c r="C134" s="236"/>
      <x:c r="D134" s="236"/>
      <x:c r="E134" s="247"/>
      <x:c r="F134" s="236"/>
      <x:c r="G134" s="236"/>
      <x:c r="H134" s="236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46"/>
      <x:c r="B135" s="236"/>
      <x:c r="C135" s="236"/>
      <x:c r="D135" s="236"/>
      <x:c r="E135" s="247"/>
      <x:c r="F135" s="236"/>
      <x:c r="G135" s="236"/>
      <x:c r="H135" s="236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46"/>
      <x:c r="B136" s="236"/>
      <x:c r="C136" s="236"/>
      <x:c r="D136" s="236"/>
      <x:c r="E136" s="247"/>
      <x:c r="F136" s="236"/>
      <x:c r="G136" s="236"/>
      <x:c r="H136" s="236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46"/>
      <x:c r="B137" s="236"/>
      <x:c r="C137" s="236"/>
      <x:c r="D137" s="236"/>
      <x:c r="E137" s="247"/>
      <x:c r="F137" s="236"/>
      <x:c r="G137" s="236"/>
      <x:c r="H137" s="236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46"/>
      <x:c r="B138" s="236"/>
      <x:c r="C138" s="236"/>
      <x:c r="D138" s="236"/>
      <x:c r="E138" s="247"/>
      <x:c r="F138" s="236"/>
      <x:c r="G138" s="236"/>
      <x:c r="H138" s="236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46"/>
      <x:c r="B139" s="236"/>
      <x:c r="C139" s="236"/>
      <x:c r="D139" s="236"/>
      <x:c r="E139" s="247"/>
      <x:c r="F139" s="236"/>
      <x:c r="G139" s="236"/>
      <x:c r="H139" s="236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46"/>
      <x:c r="B140" s="236"/>
      <x:c r="C140" s="236"/>
      <x:c r="D140" s="236"/>
      <x:c r="E140" s="247"/>
      <x:c r="F140" s="236"/>
      <x:c r="G140" s="236"/>
      <x:c r="H140" s="236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46"/>
      <x:c r="B141" s="236"/>
      <x:c r="C141" s="236"/>
      <x:c r="D141" s="236"/>
      <x:c r="E141" s="247"/>
      <x:c r="F141" s="236"/>
      <x:c r="G141" s="236"/>
      <x:c r="H141" s="236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46"/>
      <x:c r="B142" s="236"/>
      <x:c r="C142" s="236"/>
      <x:c r="D142" s="236"/>
      <x:c r="E142" s="247"/>
      <x:c r="F142" s="236"/>
      <x:c r="G142" s="236"/>
      <x:c r="H142" s="236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46"/>
      <x:c r="B143" s="236"/>
      <x:c r="C143" s="236"/>
      <x:c r="D143" s="236"/>
      <x:c r="E143" s="247"/>
      <x:c r="F143" s="236"/>
      <x:c r="G143" s="236"/>
      <x:c r="H143" s="236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46"/>
      <x:c r="B144" s="236"/>
      <x:c r="C144" s="236"/>
      <x:c r="D144" s="236"/>
      <x:c r="E144" s="247"/>
      <x:c r="F144" s="236"/>
      <x:c r="G144" s="236"/>
      <x:c r="H144" s="236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46"/>
      <x:c r="B145" s="236"/>
      <x:c r="C145" s="236"/>
      <x:c r="D145" s="236"/>
      <x:c r="E145" s="247"/>
      <x:c r="F145" s="236"/>
      <x:c r="G145" s="236"/>
      <x:c r="H145" s="236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46"/>
      <x:c r="B146" s="236"/>
      <x:c r="C146" s="236"/>
      <x:c r="D146" s="236"/>
      <x:c r="E146" s="247"/>
      <x:c r="F146" s="236"/>
      <x:c r="G146" s="236"/>
      <x:c r="H146" s="236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46"/>
      <x:c r="B147" s="236"/>
      <x:c r="C147" s="236"/>
      <x:c r="D147" s="236"/>
      <x:c r="E147" s="247"/>
      <x:c r="F147" s="236"/>
      <x:c r="G147" s="236"/>
      <x:c r="H147" s="236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46"/>
      <x:c r="B148" s="236"/>
      <x:c r="C148" s="236"/>
      <x:c r="D148" s="236"/>
      <x:c r="E148" s="247"/>
      <x:c r="F148" s="236"/>
      <x:c r="G148" s="236"/>
      <x:c r="H148" s="236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46"/>
      <x:c r="B149" s="236"/>
      <x:c r="C149" s="236"/>
      <x:c r="D149" s="236"/>
      <x:c r="E149" s="247"/>
      <x:c r="F149" s="236"/>
      <x:c r="G149" s="236"/>
      <x:c r="H149" s="236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46"/>
      <x:c r="B150" s="236"/>
      <x:c r="C150" s="236"/>
      <x:c r="D150" s="236"/>
      <x:c r="E150" s="247"/>
      <x:c r="F150" s="236"/>
      <x:c r="G150" s="236"/>
      <x:c r="H150" s="236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46"/>
      <x:c r="B151" s="236"/>
      <x:c r="C151" s="236"/>
      <x:c r="D151" s="236"/>
      <x:c r="E151" s="247"/>
      <x:c r="F151" s="236"/>
      <x:c r="G151" s="236"/>
      <x:c r="H151" s="236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46"/>
      <x:c r="B152" s="236"/>
      <x:c r="C152" s="236"/>
      <x:c r="D152" s="236"/>
      <x:c r="E152" s="247"/>
      <x:c r="F152" s="236"/>
      <x:c r="G152" s="236"/>
      <x:c r="H152" s="236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46"/>
      <x:c r="B153" s="236"/>
      <x:c r="C153" s="236"/>
      <x:c r="D153" s="236"/>
      <x:c r="E153" s="247"/>
      <x:c r="F153" s="236"/>
      <x:c r="G153" s="236"/>
      <x:c r="H153" s="236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46"/>
      <x:c r="B154" s="236"/>
      <x:c r="C154" s="236"/>
      <x:c r="D154" s="236"/>
      <x:c r="E154" s="247"/>
      <x:c r="F154" s="236"/>
      <x:c r="G154" s="236"/>
      <x:c r="H154" s="236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46"/>
      <x:c r="B155" s="236"/>
      <x:c r="C155" s="236"/>
      <x:c r="D155" s="236"/>
      <x:c r="E155" s="247"/>
      <x:c r="F155" s="236"/>
      <x:c r="G155" s="236"/>
      <x:c r="H155" s="236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46"/>
      <x:c r="B156" s="236"/>
      <x:c r="C156" s="236"/>
      <x:c r="D156" s="236"/>
      <x:c r="E156" s="247"/>
      <x:c r="F156" s="236"/>
      <x:c r="G156" s="236"/>
      <x:c r="H156" s="236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46"/>
      <x:c r="B157" s="236"/>
      <x:c r="C157" s="236"/>
      <x:c r="D157" s="236"/>
      <x:c r="E157" s="247"/>
      <x:c r="F157" s="236"/>
      <x:c r="G157" s="236"/>
      <x:c r="H157" s="236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46"/>
      <x:c r="B158" s="236"/>
      <x:c r="C158" s="236"/>
      <x:c r="D158" s="236"/>
      <x:c r="E158" s="247"/>
      <x:c r="F158" s="236"/>
      <x:c r="G158" s="236"/>
      <x:c r="H158" s="236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46"/>
      <x:c r="B159" s="236"/>
      <x:c r="C159" s="236"/>
      <x:c r="D159" s="236"/>
      <x:c r="E159" s="247"/>
      <x:c r="F159" s="236"/>
      <x:c r="G159" s="236"/>
      <x:c r="H159" s="236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46"/>
      <x:c r="B160" s="236"/>
      <x:c r="C160" s="236"/>
      <x:c r="D160" s="236"/>
      <x:c r="E160" s="247"/>
      <x:c r="F160" s="236"/>
      <x:c r="G160" s="236"/>
      <x:c r="H160" s="236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46"/>
      <x:c r="B161" s="236"/>
      <x:c r="C161" s="236"/>
      <x:c r="D161" s="236"/>
      <x:c r="E161" s="247"/>
      <x:c r="F161" s="236"/>
      <x:c r="G161" s="236"/>
      <x:c r="H161" s="236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46"/>
      <x:c r="B162" s="236"/>
      <x:c r="C162" s="236"/>
      <x:c r="D162" s="236"/>
      <x:c r="E162" s="247"/>
      <x:c r="F162" s="236"/>
      <x:c r="G162" s="236"/>
      <x:c r="H162" s="236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46"/>
      <x:c r="B163" s="236"/>
      <x:c r="C163" s="236"/>
      <x:c r="D163" s="236"/>
      <x:c r="E163" s="247"/>
      <x:c r="F163" s="236"/>
      <x:c r="G163" s="236"/>
      <x:c r="H163" s="236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46"/>
      <x:c r="B164" s="236"/>
      <x:c r="C164" s="236"/>
      <x:c r="D164" s="236"/>
      <x:c r="E164" s="247"/>
      <x:c r="F164" s="236"/>
      <x:c r="G164" s="236"/>
      <x:c r="H164" s="236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46"/>
      <x:c r="B165" s="236"/>
      <x:c r="C165" s="236"/>
      <x:c r="D165" s="236"/>
      <x:c r="E165" s="247"/>
      <x:c r="F165" s="236"/>
      <x:c r="G165" s="236"/>
      <x:c r="H165" s="236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46"/>
      <x:c r="B166" s="236"/>
      <x:c r="C166" s="236"/>
      <x:c r="D166" s="236"/>
      <x:c r="E166" s="247"/>
      <x:c r="F166" s="236"/>
      <x:c r="G166" s="236"/>
      <x:c r="H166" s="236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46"/>
      <x:c r="B167" s="236"/>
      <x:c r="C167" s="236"/>
      <x:c r="D167" s="236"/>
      <x:c r="E167" s="247"/>
      <x:c r="F167" s="236"/>
      <x:c r="G167" s="236"/>
      <x:c r="H167" s="236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46"/>
      <x:c r="B168" s="236"/>
      <x:c r="C168" s="236"/>
      <x:c r="D168" s="236"/>
      <x:c r="E168" s="247"/>
      <x:c r="F168" s="236"/>
      <x:c r="G168" s="236"/>
      <x:c r="H168" s="236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46"/>
      <x:c r="B169" s="236"/>
      <x:c r="C169" s="236"/>
      <x:c r="D169" s="236"/>
      <x:c r="E169" s="247"/>
      <x:c r="F169" s="236"/>
      <x:c r="G169" s="236"/>
      <x:c r="H169" s="236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46"/>
      <x:c r="B170" s="236"/>
      <x:c r="C170" s="236"/>
      <x:c r="D170" s="236"/>
      <x:c r="E170" s="247"/>
      <x:c r="F170" s="236"/>
      <x:c r="G170" s="236"/>
      <x:c r="H170" s="236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46"/>
      <x:c r="B171" s="236"/>
      <x:c r="C171" s="236"/>
      <x:c r="D171" s="236"/>
      <x:c r="E171" s="247"/>
      <x:c r="F171" s="236"/>
      <x:c r="G171" s="236"/>
      <x:c r="H171" s="236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46"/>
      <x:c r="B172" s="236"/>
      <x:c r="C172" s="236"/>
      <x:c r="D172" s="236"/>
      <x:c r="E172" s="247"/>
      <x:c r="F172" s="236"/>
      <x:c r="G172" s="236"/>
      <x:c r="H172" s="236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46"/>
      <x:c r="B173" s="236"/>
      <x:c r="C173" s="236"/>
      <x:c r="D173" s="236"/>
      <x:c r="E173" s="247"/>
      <x:c r="F173" s="236"/>
      <x:c r="G173" s="236"/>
      <x:c r="H173" s="236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46"/>
      <x:c r="B174" s="236"/>
      <x:c r="C174" s="236"/>
      <x:c r="D174" s="236"/>
      <x:c r="E174" s="247"/>
      <x:c r="F174" s="236"/>
      <x:c r="G174" s="236"/>
      <x:c r="H174" s="236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46"/>
      <x:c r="B175" s="236"/>
      <x:c r="C175" s="236"/>
      <x:c r="D175" s="236"/>
      <x:c r="E175" s="247"/>
      <x:c r="F175" s="236"/>
      <x:c r="G175" s="236"/>
      <x:c r="H175" s="236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46"/>
      <x:c r="B176" s="236"/>
      <x:c r="C176" s="236"/>
      <x:c r="D176" s="236"/>
      <x:c r="E176" s="247"/>
      <x:c r="F176" s="236"/>
      <x:c r="G176" s="236"/>
      <x:c r="H176" s="236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46"/>
      <x:c r="B177" s="236"/>
      <x:c r="C177" s="236"/>
      <x:c r="D177" s="236"/>
      <x:c r="E177" s="247"/>
      <x:c r="F177" s="236"/>
      <x:c r="G177" s="236"/>
      <x:c r="H177" s="236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46"/>
      <x:c r="B178" s="236"/>
      <x:c r="C178" s="236"/>
      <x:c r="D178" s="236"/>
      <x:c r="E178" s="247"/>
      <x:c r="F178" s="236"/>
      <x:c r="G178" s="236"/>
      <x:c r="H178" s="236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46"/>
      <x:c r="B179" s="236"/>
      <x:c r="C179" s="236"/>
      <x:c r="D179" s="236"/>
      <x:c r="E179" s="247"/>
      <x:c r="F179" s="236"/>
      <x:c r="G179" s="236"/>
      <x:c r="H179" s="236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46"/>
      <x:c r="B180" s="236"/>
      <x:c r="C180" s="236"/>
      <x:c r="D180" s="236"/>
      <x:c r="E180" s="247"/>
      <x:c r="F180" s="236"/>
      <x:c r="G180" s="236"/>
      <x:c r="H180" s="236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46"/>
      <x:c r="B181" s="236"/>
      <x:c r="C181" s="236"/>
      <x:c r="D181" s="236"/>
      <x:c r="E181" s="247"/>
      <x:c r="F181" s="236"/>
      <x:c r="G181" s="236"/>
      <x:c r="H181" s="236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46"/>
      <x:c r="B182" s="236"/>
      <x:c r="C182" s="236"/>
      <x:c r="D182" s="236"/>
      <x:c r="E182" s="247"/>
      <x:c r="F182" s="236"/>
      <x:c r="G182" s="236"/>
      <x:c r="H182" s="236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46"/>
      <x:c r="B183" s="236"/>
      <x:c r="C183" s="236"/>
      <x:c r="D183" s="236"/>
      <x:c r="E183" s="247"/>
      <x:c r="F183" s="236"/>
      <x:c r="G183" s="236"/>
      <x:c r="H183" s="236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46"/>
      <x:c r="B184" s="236"/>
      <x:c r="C184" s="236"/>
      <x:c r="D184" s="236"/>
      <x:c r="E184" s="247"/>
      <x:c r="F184" s="236"/>
      <x:c r="G184" s="236"/>
      <x:c r="H184" s="236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46"/>
      <x:c r="B185" s="236"/>
      <x:c r="C185" s="236"/>
      <x:c r="D185" s="236"/>
      <x:c r="E185" s="247"/>
      <x:c r="F185" s="236"/>
      <x:c r="G185" s="236"/>
      <x:c r="H185" s="236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46"/>
      <x:c r="B186" s="236"/>
      <x:c r="C186" s="236"/>
      <x:c r="D186" s="236"/>
      <x:c r="E186" s="247"/>
      <x:c r="F186" s="236"/>
      <x:c r="G186" s="236"/>
      <x:c r="H186" s="236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46"/>
      <x:c r="B187" s="236"/>
      <x:c r="C187" s="236"/>
      <x:c r="D187" s="236"/>
      <x:c r="E187" s="247"/>
      <x:c r="F187" s="236"/>
      <x:c r="G187" s="236"/>
      <x:c r="H187" s="236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46"/>
      <x:c r="B188" s="236"/>
      <x:c r="C188" s="236"/>
      <x:c r="D188" s="236"/>
      <x:c r="E188" s="247"/>
      <x:c r="F188" s="236"/>
      <x:c r="G188" s="236"/>
      <x:c r="H188" s="236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46"/>
      <x:c r="B189" s="236"/>
      <x:c r="C189" s="236"/>
      <x:c r="D189" s="236"/>
      <x:c r="E189" s="247"/>
      <x:c r="F189" s="236"/>
      <x:c r="G189" s="236"/>
      <x:c r="H189" s="236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46"/>
      <x:c r="B190" s="236"/>
      <x:c r="C190" s="236"/>
      <x:c r="D190" s="236"/>
      <x:c r="E190" s="247"/>
      <x:c r="F190" s="236"/>
      <x:c r="G190" s="236"/>
      <x:c r="H190" s="236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46"/>
      <x:c r="B191" s="236"/>
      <x:c r="C191" s="236"/>
      <x:c r="D191" s="236"/>
      <x:c r="E191" s="247"/>
      <x:c r="F191" s="236"/>
      <x:c r="G191" s="236"/>
      <x:c r="H191" s="236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46"/>
      <x:c r="B192" s="236"/>
      <x:c r="C192" s="236"/>
      <x:c r="D192" s="236"/>
      <x:c r="E192" s="247"/>
      <x:c r="F192" s="236"/>
      <x:c r="G192" s="236"/>
      <x:c r="H192" s="236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46"/>
      <x:c r="B193" s="236"/>
      <x:c r="C193" s="236"/>
      <x:c r="D193" s="236"/>
      <x:c r="E193" s="247"/>
      <x:c r="F193" s="236"/>
      <x:c r="G193" s="236"/>
      <x:c r="H193" s="236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46"/>
      <x:c r="B194" s="236"/>
      <x:c r="C194" s="236"/>
      <x:c r="D194" s="236"/>
      <x:c r="E194" s="247"/>
      <x:c r="F194" s="236"/>
      <x:c r="G194" s="236"/>
      <x:c r="H194" s="236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46"/>
      <x:c r="B195" s="236"/>
      <x:c r="C195" s="236"/>
      <x:c r="D195" s="236"/>
      <x:c r="E195" s="247"/>
      <x:c r="F195" s="236"/>
      <x:c r="G195" s="236"/>
      <x:c r="H195" s="236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46"/>
      <x:c r="B196" s="236"/>
      <x:c r="C196" s="236"/>
      <x:c r="D196" s="236"/>
      <x:c r="E196" s="247"/>
      <x:c r="F196" s="236"/>
      <x:c r="G196" s="236"/>
      <x:c r="H196" s="236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46"/>
      <x:c r="B197" s="236"/>
      <x:c r="C197" s="236"/>
      <x:c r="D197" s="236"/>
      <x:c r="E197" s="247"/>
      <x:c r="F197" s="236"/>
      <x:c r="G197" s="236"/>
      <x:c r="H197" s="236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46"/>
      <x:c r="B198" s="236"/>
      <x:c r="C198" s="236"/>
      <x:c r="D198" s="236"/>
      <x:c r="E198" s="247"/>
      <x:c r="F198" s="236"/>
      <x:c r="G198" s="236"/>
      <x:c r="H198" s="236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46"/>
      <x:c r="B199" s="236"/>
      <x:c r="C199" s="236"/>
      <x:c r="D199" s="236"/>
      <x:c r="E199" s="247"/>
      <x:c r="F199" s="236"/>
      <x:c r="G199" s="236"/>
      <x:c r="H199" s="236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46"/>
      <x:c r="B200" s="236"/>
      <x:c r="C200" s="236"/>
      <x:c r="D200" s="236"/>
      <x:c r="E200" s="247"/>
      <x:c r="F200" s="236"/>
      <x:c r="G200" s="236"/>
      <x:c r="H200" s="236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  <x:row r="201">
      <x:c r="A201" s="65"/>
      <x:c r="B201" s="69"/>
      <x:c r="C201" s="69"/>
      <x:c r="D201" s="69"/>
      <x:c r="E201" s="73"/>
      <x:c r="F201" s="69"/>
      <x:c r="G201" s="69"/>
      <x:c r="H201" s="69"/>
    </x:row>
    <x:row r="202">
      <x:c r="A202" s="65"/>
      <x:c r="B202" s="69"/>
      <x:c r="C202" s="69"/>
      <x:c r="D202" s="69"/>
      <x:c r="E202" s="73"/>
      <x:c r="F202" s="69"/>
      <x:c r="G202" s="69"/>
      <x:c r="H202" s="69"/>
    </x:row>
    <x:row r="203">
      <x:c r="A203" s="65"/>
      <x:c r="B203" s="69"/>
      <x:c r="C203" s="69"/>
      <x:c r="D203" s="69"/>
      <x:c r="E203" s="73"/>
      <x:c r="F203" s="69"/>
      <x:c r="G203" s="69"/>
      <x:c r="H203" s="69"/>
    </x:row>
    <x:row r="204">
      <x:c r="A204" s="65"/>
      <x:c r="B204" s="69"/>
      <x:c r="C204" s="69"/>
      <x:c r="D204" s="69"/>
      <x:c r="E204" s="73"/>
      <x:c r="F204" s="69"/>
      <x:c r="G204" s="69"/>
      <x:c r="H204" s="69"/>
    </x:row>
    <x:row r="205">
      <x:c r="A205" s="65"/>
      <x:c r="B205" s="69"/>
      <x:c r="C205" s="69"/>
      <x:c r="D205" s="69"/>
      <x:c r="E205" s="73"/>
      <x:c r="F205" s="69"/>
      <x:c r="G205" s="69"/>
      <x:c r="H205" s="69"/>
    </x:row>
    <x:row r="206">
      <x:c r="A206" s="65"/>
      <x:c r="B206" s="69"/>
      <x:c r="C206" s="69"/>
      <x:c r="D206" s="69"/>
      <x:c r="E206" s="73"/>
      <x:c r="F206" s="69"/>
      <x:c r="G206" s="69"/>
      <x:c r="H206" s="69"/>
    </x:row>
    <x:row r="207">
      <x:c r="A207" s="65"/>
      <x:c r="B207" s="69"/>
      <x:c r="C207" s="69"/>
      <x:c r="D207" s="69"/>
      <x:c r="E207" s="73"/>
      <x:c r="F207" s="69"/>
      <x:c r="G207" s="69"/>
      <x:c r="H207" s="69"/>
    </x:row>
    <x:row r="208">
      <x:c r="A208" s="65"/>
      <x:c r="B208" s="69"/>
      <x:c r="C208" s="69"/>
      <x:c r="D208" s="69"/>
      <x:c r="E208" s="73"/>
      <x:c r="F208" s="69"/>
      <x:c r="G208" s="69"/>
      <x:c r="H208" s="69"/>
    </x:row>
    <x:row r="209">
      <x:c r="A209" s="65"/>
      <x:c r="B209" s="69"/>
      <x:c r="C209" s="69"/>
      <x:c r="D209" s="69"/>
      <x:c r="E209" s="73"/>
      <x:c r="F209" s="69"/>
      <x:c r="G209" s="69"/>
      <x:c r="H209" s="69"/>
    </x:row>
    <x:row r="210">
      <x:c r="A210" s="65"/>
      <x:c r="B210" s="69"/>
      <x:c r="C210" s="69"/>
      <x:c r="D210" s="69"/>
      <x:c r="E210" s="73"/>
      <x:c r="F210" s="69"/>
      <x:c r="G210" s="69"/>
      <x:c r="H210" s="69"/>
    </x:row>
    <x:row r="211">
      <x:c r="A211" s="65"/>
      <x:c r="B211" s="69"/>
      <x:c r="C211" s="69"/>
      <x:c r="D211" s="69"/>
      <x:c r="E211" s="73"/>
      <x:c r="F211" s="69"/>
      <x:c r="G211" s="69"/>
      <x:c r="H211" s="69"/>
    </x:row>
    <x:row r="212">
      <x:c r="A212" s="65"/>
      <x:c r="B212" s="69"/>
      <x:c r="C212" s="69"/>
      <x:c r="D212" s="69"/>
      <x:c r="E212" s="73"/>
      <x:c r="F212" s="69"/>
      <x:c r="G212" s="69"/>
      <x:c r="H212" s="69"/>
    </x:row>
    <x:row r="213">
      <x:c r="A213" s="65"/>
      <x:c r="B213" s="69"/>
      <x:c r="C213" s="69"/>
      <x:c r="D213" s="69"/>
      <x:c r="E213" s="73"/>
      <x:c r="F213" s="69"/>
      <x:c r="G213" s="69"/>
      <x:c r="H213" s="69"/>
    </x:row>
    <x:row r="214">
      <x:c r="A214" s="65"/>
      <x:c r="B214" s="69"/>
      <x:c r="C214" s="69"/>
      <x:c r="D214" s="69"/>
      <x:c r="E214" s="73"/>
      <x:c r="F214" s="69"/>
      <x:c r="G214" s="69"/>
      <x:c r="H214" s="69"/>
    </x:row>
    <x:row r="215">
      <x:c r="A215" s="65"/>
      <x:c r="B215" s="69"/>
      <x:c r="C215" s="69"/>
      <x:c r="D215" s="69"/>
      <x:c r="E215" s="73"/>
      <x:c r="F215" s="69"/>
      <x:c r="G215" s="69"/>
      <x:c r="H215" s="69"/>
    </x:row>
    <x:row r="216">
      <x:c r="A216" s="65"/>
      <x:c r="B216" s="69"/>
      <x:c r="C216" s="69"/>
      <x:c r="D216" s="69"/>
      <x:c r="E216" s="73"/>
      <x:c r="F216" s="69"/>
      <x:c r="G216" s="69"/>
      <x:c r="H216" s="69"/>
    </x:row>
    <x:row r="217">
      <x:c r="A217" s="65"/>
      <x:c r="B217" s="69"/>
      <x:c r="C217" s="69"/>
      <x:c r="D217" s="69"/>
      <x:c r="E217" s="73"/>
      <x:c r="F217" s="69"/>
      <x:c r="G217" s="69"/>
      <x:c r="H217" s="69"/>
    </x:row>
    <x:row r="218">
      <x:c r="A218" s="65"/>
      <x:c r="B218" s="69"/>
      <x:c r="C218" s="69"/>
      <x:c r="D218" s="69"/>
      <x:c r="E218" s="73"/>
      <x:c r="F218" s="69"/>
      <x:c r="G218" s="69"/>
      <x:c r="H218" s="69"/>
    </x:row>
    <x:row r="219">
      <x:c r="A219" s="65"/>
      <x:c r="B219" s="69"/>
      <x:c r="C219" s="69"/>
      <x:c r="D219" s="69"/>
      <x:c r="E219" s="73"/>
      <x:c r="F219" s="69"/>
      <x:c r="G219" s="69"/>
      <x:c r="H219" s="69"/>
    </x:row>
    <x:row r="220">
      <x:c r="A220" s="65"/>
      <x:c r="B220" s="69"/>
      <x:c r="C220" s="69"/>
      <x:c r="D220" s="69"/>
      <x:c r="E220" s="73"/>
      <x:c r="F220" s="69"/>
      <x:c r="G220" s="69"/>
      <x:c r="H220" s="69"/>
    </x:row>
    <x:row r="221">
      <x:c r="A221" s="65"/>
      <x:c r="B221" s="69"/>
      <x:c r="C221" s="69"/>
      <x:c r="D221" s="69"/>
      <x:c r="E221" s="73"/>
      <x:c r="F221" s="69"/>
      <x:c r="G221" s="69"/>
      <x:c r="H221" s="69"/>
    </x:row>
    <x:row r="222">
      <x:c r="A222" s="65"/>
      <x:c r="B222" s="69"/>
      <x:c r="C222" s="69"/>
      <x:c r="D222" s="69"/>
      <x:c r="E222" s="73"/>
      <x:c r="F222" s="69"/>
      <x:c r="G222" s="69"/>
      <x:c r="H222" s="69"/>
    </x:row>
    <x:row r="223">
      <x:c r="A223" s="65"/>
      <x:c r="B223" s="69"/>
      <x:c r="C223" s="69"/>
      <x:c r="D223" s="69"/>
      <x:c r="E223" s="73"/>
      <x:c r="F223" s="69"/>
      <x:c r="G223" s="69"/>
      <x:c r="H223" s="69"/>
    </x:row>
    <x:row r="224">
      <x:c r="A224" s="65"/>
      <x:c r="B224" s="69"/>
      <x:c r="C224" s="69"/>
      <x:c r="D224" s="69"/>
      <x:c r="E224" s="73"/>
      <x:c r="F224" s="69"/>
      <x:c r="G224" s="69"/>
      <x:c r="H224" s="69"/>
    </x:row>
    <x:row r="225">
      <x:c r="A225" s="65"/>
      <x:c r="B225" s="69"/>
      <x:c r="C225" s="69"/>
      <x:c r="D225" s="69"/>
      <x:c r="E225" s="73"/>
      <x:c r="F225" s="69"/>
      <x:c r="G225" s="69"/>
      <x:c r="H225" s="69"/>
    </x:row>
    <x:row r="226">
      <x:c r="A226" s="65"/>
      <x:c r="B226" s="69"/>
      <x:c r="C226" s="69"/>
      <x:c r="D226" s="69"/>
      <x:c r="E226" s="73"/>
      <x:c r="F226" s="69"/>
      <x:c r="G226" s="69"/>
      <x:c r="H226" s="69"/>
    </x:row>
    <x:row r="227">
      <x:c r="A227" s="65"/>
      <x:c r="B227" s="69"/>
      <x:c r="C227" s="69"/>
      <x:c r="D227" s="69"/>
      <x:c r="E227" s="73"/>
      <x:c r="F227" s="69"/>
      <x:c r="G227" s="69"/>
      <x:c r="H227" s="69"/>
    </x:row>
    <x:row r="228">
      <x:c r="A228" s="65"/>
      <x:c r="B228" s="69"/>
      <x:c r="C228" s="69"/>
      <x:c r="D228" s="69"/>
      <x:c r="E228" s="73"/>
      <x:c r="F228" s="69"/>
      <x:c r="G228" s="69"/>
      <x:c r="H228" s="69"/>
    </x:row>
    <x:row r="229">
      <x:c r="A229" s="65"/>
      <x:c r="B229" s="69"/>
      <x:c r="C229" s="69"/>
      <x:c r="D229" s="69"/>
      <x:c r="E229" s="73"/>
      <x:c r="F229" s="69"/>
      <x:c r="G229" s="69"/>
      <x:c r="H229" s="69"/>
    </x:row>
    <x:row r="230">
      <x:c r="A230" s="65"/>
      <x:c r="B230" s="69"/>
      <x:c r="C230" s="69"/>
      <x:c r="D230" s="69"/>
      <x:c r="E230" s="73"/>
      <x:c r="F230" s="69"/>
      <x:c r="G230" s="69"/>
      <x:c r="H230" s="69"/>
    </x:row>
    <x:row r="231">
      <x:c r="A231" s="65"/>
      <x:c r="B231" s="69"/>
      <x:c r="C231" s="69"/>
      <x:c r="D231" s="69"/>
      <x:c r="E231" s="73"/>
      <x:c r="F231" s="69"/>
      <x:c r="G231" s="69"/>
      <x:c r="H231" s="69"/>
    </x:row>
    <x:row r="232">
      <x:c r="A232" s="65"/>
      <x:c r="B232" s="69"/>
      <x:c r="C232" s="69"/>
      <x:c r="D232" s="69"/>
      <x:c r="E232" s="73"/>
      <x:c r="F232" s="69"/>
      <x:c r="G232" s="69"/>
      <x:c r="H232" s="69"/>
    </x:row>
    <x:row r="233">
      <x:c r="A233" s="65"/>
      <x:c r="B233" s="69"/>
      <x:c r="C233" s="69"/>
      <x:c r="D233" s="69"/>
      <x:c r="E233" s="73"/>
      <x:c r="F233" s="69"/>
      <x:c r="G233" s="69"/>
      <x:c r="H233" s="69"/>
    </x:row>
    <x:row r="234">
      <x:c r="A234" s="65"/>
      <x:c r="B234" s="69"/>
      <x:c r="C234" s="69"/>
      <x:c r="D234" s="69"/>
      <x:c r="E234" s="73"/>
      <x:c r="F234" s="69"/>
      <x:c r="G234" s="69"/>
      <x:c r="H234" s="69"/>
    </x:row>
    <x:row r="235">
      <x:c r="A235" s="65"/>
      <x:c r="B235" s="69"/>
      <x:c r="C235" s="69"/>
      <x:c r="D235" s="69"/>
      <x:c r="E235" s="73"/>
      <x:c r="F235" s="69"/>
      <x:c r="G235" s="69"/>
      <x:c r="H235" s="69"/>
    </x:row>
    <x:row r="236">
      <x:c r="A236" s="65"/>
      <x:c r="B236" s="69"/>
      <x:c r="C236" s="69"/>
      <x:c r="D236" s="69"/>
      <x:c r="E236" s="73"/>
      <x:c r="F236" s="69"/>
      <x:c r="G236" s="69"/>
      <x:c r="H236" s="69"/>
    </x:row>
    <x:row r="237">
      <x:c r="A237" s="65"/>
      <x:c r="B237" s="69"/>
      <x:c r="C237" s="69"/>
      <x:c r="D237" s="69"/>
      <x:c r="E237" s="73"/>
      <x:c r="F237" s="69"/>
      <x:c r="G237" s="69"/>
      <x:c r="H237" s="69"/>
    </x:row>
    <x:row r="238">
      <x:c r="A238" s="65"/>
      <x:c r="B238" s="69"/>
      <x:c r="C238" s="69"/>
      <x:c r="D238" s="69"/>
      <x:c r="E238" s="73"/>
      <x:c r="F238" s="69"/>
      <x:c r="G238" s="69"/>
      <x:c r="H238" s="69"/>
    </x:row>
    <x:row r="239">
      <x:c r="A239" s="65"/>
      <x:c r="B239" s="69"/>
      <x:c r="C239" s="69"/>
      <x:c r="D239" s="69"/>
      <x:c r="E239" s="73"/>
      <x:c r="F239" s="69"/>
      <x:c r="G239" s="69"/>
      <x:c r="H239" s="69"/>
    </x:row>
    <x:row r="240">
      <x:c r="A240" s="65"/>
      <x:c r="B240" s="69"/>
      <x:c r="C240" s="69"/>
      <x:c r="D240" s="69"/>
      <x:c r="E240" s="73"/>
      <x:c r="F240" s="69"/>
      <x:c r="G240" s="69"/>
      <x:c r="H240" s="69"/>
    </x:row>
    <x:row r="241">
      <x:c r="A241" s="65"/>
      <x:c r="B241" s="69"/>
      <x:c r="C241" s="69"/>
      <x:c r="D241" s="69"/>
      <x:c r="E241" s="73"/>
      <x:c r="F241" s="69"/>
      <x:c r="G241" s="69"/>
      <x:c r="H241" s="69"/>
    </x:row>
    <x:row r="242">
      <x:c r="A242" s="65"/>
      <x:c r="B242" s="69"/>
      <x:c r="C242" s="69"/>
      <x:c r="D242" s="69"/>
      <x:c r="E242" s="73"/>
      <x:c r="F242" s="69"/>
      <x:c r="G242" s="69"/>
      <x:c r="H242" s="69"/>
    </x:row>
    <x:row r="243">
      <x:c r="A243" s="65"/>
      <x:c r="B243" s="69"/>
      <x:c r="C243" s="69"/>
      <x:c r="D243" s="69"/>
      <x:c r="E243" s="73"/>
      <x:c r="F243" s="69"/>
      <x:c r="G243" s="69"/>
      <x:c r="H243" s="69"/>
    </x:row>
    <x:row r="244">
      <x:c r="A244" s="65"/>
      <x:c r="B244" s="69"/>
      <x:c r="C244" s="69"/>
      <x:c r="D244" s="69"/>
      <x:c r="E244" s="73"/>
      <x:c r="F244" s="69"/>
      <x:c r="G244" s="69"/>
      <x:c r="H244" s="69"/>
    </x:row>
    <x:row r="245">
      <x:c r="A245" s="65"/>
      <x:c r="B245" s="69"/>
      <x:c r="C245" s="69"/>
      <x:c r="D245" s="69"/>
      <x:c r="E245" s="73"/>
      <x:c r="F245" s="69"/>
      <x:c r="G245" s="69"/>
      <x:c r="H245" s="69"/>
    </x:row>
    <x:row r="246">
      <x:c r="A246" s="65"/>
      <x:c r="B246" s="69"/>
      <x:c r="C246" s="69"/>
      <x:c r="D246" s="69"/>
      <x:c r="E246" s="73"/>
      <x:c r="F246" s="69"/>
      <x:c r="G246" s="69"/>
      <x:c r="H246" s="69"/>
    </x:row>
    <x:row r="247">
      <x:c r="A247" s="65"/>
      <x:c r="B247" s="69"/>
      <x:c r="C247" s="69"/>
      <x:c r="D247" s="69"/>
      <x:c r="E247" s="73"/>
      <x:c r="F247" s="69"/>
      <x:c r="G247" s="69"/>
      <x:c r="H247" s="69"/>
    </x:row>
    <x:row r="248">
      <x:c r="A248" s="65"/>
      <x:c r="B248" s="69"/>
      <x:c r="C248" s="69"/>
      <x:c r="D248" s="69"/>
      <x:c r="E248" s="73"/>
      <x:c r="F248" s="69"/>
      <x:c r="G248" s="69"/>
      <x:c r="H248" s="69"/>
    </x:row>
    <x:row r="249">
      <x:c r="A249" s="65"/>
      <x:c r="B249" s="69"/>
      <x:c r="C249" s="69"/>
      <x:c r="D249" s="69"/>
      <x:c r="E249" s="73"/>
      <x:c r="F249" s="69"/>
      <x:c r="G249" s="69"/>
      <x:c r="H249" s="69"/>
    </x:row>
    <x:row r="250">
      <x:c r="A250" s="65"/>
      <x:c r="B250" s="69"/>
      <x:c r="C250" s="69"/>
      <x:c r="D250" s="69"/>
      <x:c r="E250" s="73"/>
      <x:c r="F250" s="69"/>
      <x:c r="G250" s="69"/>
      <x:c r="H250" s="69"/>
    </x:row>
    <x:row r="251">
      <x:c r="A251" s="65"/>
      <x:c r="B251" s="69"/>
      <x:c r="C251" s="69"/>
      <x:c r="D251" s="69"/>
      <x:c r="E251" s="73"/>
      <x:c r="F251" s="69"/>
      <x:c r="G251" s="69"/>
      <x:c r="H251" s="69"/>
    </x:row>
    <x:row r="252">
      <x:c r="A252" s="65"/>
      <x:c r="B252" s="69"/>
      <x:c r="C252" s="69"/>
      <x:c r="D252" s="69"/>
      <x:c r="E252" s="73"/>
      <x:c r="F252" s="69"/>
      <x:c r="G252" s="69"/>
      <x:c r="H252" s="69"/>
    </x:row>
    <x:row r="253">
      <x:c r="A253" s="65"/>
      <x:c r="B253" s="69"/>
      <x:c r="C253" s="69"/>
      <x:c r="D253" s="69"/>
      <x:c r="E253" s="73"/>
      <x:c r="F253" s="69"/>
      <x:c r="G253" s="69"/>
      <x:c r="H253" s="69"/>
    </x:row>
    <x:row r="254">
      <x:c r="A254" s="65"/>
      <x:c r="B254" s="69"/>
      <x:c r="C254" s="69"/>
      <x:c r="D254" s="69"/>
      <x:c r="E254" s="73"/>
      <x:c r="F254" s="69"/>
      <x:c r="G254" s="69"/>
      <x:c r="H254" s="69"/>
    </x:row>
    <x:row r="255">
      <x:c r="A255" s="65"/>
      <x:c r="B255" s="69"/>
      <x:c r="C255" s="69"/>
      <x:c r="D255" s="69"/>
      <x:c r="E255" s="73"/>
      <x:c r="F255" s="69"/>
      <x:c r="G255" s="69"/>
      <x:c r="H255" s="69"/>
    </x:row>
    <x:row r="256">
      <x:c r="A256" s="65"/>
      <x:c r="B256" s="69"/>
      <x:c r="C256" s="69"/>
      <x:c r="D256" s="69"/>
      <x:c r="E256" s="73"/>
      <x:c r="F256" s="69"/>
      <x:c r="G256" s="69"/>
      <x:c r="H256" s="69"/>
    </x:row>
    <x:row r="257">
      <x:c r="A257" s="65"/>
      <x:c r="B257" s="69"/>
      <x:c r="C257" s="69"/>
      <x:c r="D257" s="69"/>
      <x:c r="E257" s="73"/>
      <x:c r="F257" s="69"/>
      <x:c r="G257" s="69"/>
      <x:c r="H257" s="69"/>
    </x:row>
    <x:row r="258">
      <x:c r="A258" s="65"/>
      <x:c r="B258" s="69"/>
      <x:c r="C258" s="69"/>
      <x:c r="D258" s="69"/>
      <x:c r="E258" s="73"/>
      <x:c r="F258" s="69"/>
      <x:c r="G258" s="69"/>
      <x:c r="H258" s="69"/>
    </x:row>
    <x:row r="259">
      <x:c r="A259" s="65"/>
      <x:c r="B259" s="69"/>
      <x:c r="C259" s="69"/>
      <x:c r="D259" s="69"/>
      <x:c r="E259" s="73"/>
      <x:c r="F259" s="69"/>
      <x:c r="G259" s="69"/>
      <x:c r="H259" s="69"/>
    </x:row>
    <x:row r="260">
      <x:c r="A260" s="65"/>
      <x:c r="B260" s="69"/>
      <x:c r="C260" s="69"/>
      <x:c r="D260" s="69"/>
      <x:c r="E260" s="73"/>
      <x:c r="F260" s="69"/>
      <x:c r="G260" s="69"/>
      <x:c r="H260" s="69"/>
    </x:row>
    <x:row r="261">
      <x:c r="A261" s="65"/>
      <x:c r="B261" s="69"/>
      <x:c r="C261" s="69"/>
      <x:c r="D261" s="69"/>
      <x:c r="E261" s="73"/>
      <x:c r="F261" s="69"/>
      <x:c r="G261" s="69"/>
      <x:c r="H261" s="69"/>
    </x:row>
    <x:row r="262">
      <x:c r="A262" s="65"/>
      <x:c r="B262" s="69"/>
      <x:c r="C262" s="69"/>
      <x:c r="D262" s="69"/>
      <x:c r="E262" s="73"/>
      <x:c r="F262" s="69"/>
      <x:c r="G262" s="69"/>
      <x:c r="H262" s="69"/>
    </x:row>
    <x:row r="263">
      <x:c r="A263" s="65"/>
      <x:c r="B263" s="69"/>
      <x:c r="C263" s="69"/>
      <x:c r="D263" s="69"/>
      <x:c r="E263" s="73"/>
      <x:c r="F263" s="69"/>
      <x:c r="G263" s="69"/>
      <x:c r="H263" s="69"/>
    </x:row>
    <x:row r="264">
      <x:c r="A264" s="65"/>
      <x:c r="B264" s="69"/>
      <x:c r="C264" s="69"/>
      <x:c r="D264" s="69"/>
      <x:c r="E264" s="73"/>
      <x:c r="F264" s="69"/>
      <x:c r="G264" s="69"/>
      <x:c r="H264" s="69"/>
    </x:row>
    <x:row r="265">
      <x:c r="A265" s="65"/>
      <x:c r="B265" s="69"/>
      <x:c r="C265" s="69"/>
      <x:c r="D265" s="69"/>
      <x:c r="E265" s="73"/>
      <x:c r="F265" s="69"/>
      <x:c r="G265" s="69"/>
      <x:c r="H265" s="69"/>
    </x:row>
    <x:row r="266">
      <x:c r="A266" s="65"/>
      <x:c r="B266" s="69"/>
      <x:c r="C266" s="69"/>
      <x:c r="D266" s="69"/>
      <x:c r="E266" s="73"/>
      <x:c r="F266" s="69"/>
      <x:c r="G266" s="69"/>
      <x:c r="H266" s="69"/>
    </x:row>
    <x:row r="267">
      <x:c r="A267" s="65"/>
      <x:c r="B267" s="69"/>
      <x:c r="C267" s="69"/>
      <x:c r="D267" s="69"/>
      <x:c r="E267" s="73"/>
      <x:c r="F267" s="69"/>
      <x:c r="G267" s="69"/>
      <x:c r="H267" s="69"/>
    </x:row>
    <x:row r="268">
      <x:c r="A268" s="65"/>
      <x:c r="B268" s="69"/>
      <x:c r="C268" s="69"/>
      <x:c r="D268" s="69"/>
      <x:c r="E268" s="73"/>
      <x:c r="F268" s="69"/>
      <x:c r="G268" s="69"/>
      <x:c r="H268" s="69"/>
    </x:row>
    <x:row r="269">
      <x:c r="A269" s="65"/>
      <x:c r="B269" s="69"/>
      <x:c r="C269" s="69"/>
      <x:c r="D269" s="69"/>
      <x:c r="E269" s="73"/>
      <x:c r="F269" s="69"/>
      <x:c r="G269" s="69"/>
      <x:c r="H269" s="69"/>
    </x:row>
    <x:row r="270">
      <x:c r="A270" s="65"/>
      <x:c r="B270" s="69"/>
      <x:c r="C270" s="69"/>
      <x:c r="D270" s="69"/>
      <x:c r="E270" s="73"/>
      <x:c r="F270" s="69"/>
      <x:c r="G270" s="69"/>
      <x:c r="H270" s="69"/>
    </x:row>
    <x:row r="271">
      <x:c r="A271" s="65"/>
      <x:c r="B271" s="69"/>
      <x:c r="C271" s="69"/>
      <x:c r="D271" s="69"/>
      <x:c r="E271" s="73"/>
      <x:c r="F271" s="69"/>
      <x:c r="G271" s="69"/>
      <x:c r="H271" s="69"/>
    </x:row>
    <x:row r="272">
      <x:c r="A272" s="65"/>
      <x:c r="B272" s="69"/>
      <x:c r="C272" s="69"/>
      <x:c r="D272" s="69"/>
      <x:c r="E272" s="73"/>
      <x:c r="F272" s="69"/>
      <x:c r="G272" s="69"/>
      <x:c r="H272" s="69"/>
    </x:row>
    <x:row r="273">
      <x:c r="A273" s="65"/>
      <x:c r="B273" s="69"/>
      <x:c r="C273" s="69"/>
      <x:c r="D273" s="69"/>
      <x:c r="E273" s="73"/>
      <x:c r="F273" s="69"/>
      <x:c r="G273" s="69"/>
      <x:c r="H273" s="69"/>
    </x:row>
    <x:row r="274">
      <x:c r="A274" s="65"/>
      <x:c r="B274" s="69"/>
      <x:c r="C274" s="69"/>
      <x:c r="D274" s="69"/>
      <x:c r="E274" s="73"/>
      <x:c r="F274" s="69"/>
      <x:c r="G274" s="69"/>
      <x:c r="H274" s="69"/>
    </x:row>
    <x:row r="275">
      <x:c r="A275" s="65"/>
      <x:c r="B275" s="69"/>
      <x:c r="C275" s="69"/>
      <x:c r="D275" s="69"/>
      <x:c r="E275" s="73"/>
      <x:c r="F275" s="69"/>
      <x:c r="G275" s="69"/>
      <x:c r="H275" s="69"/>
    </x:row>
    <x:row r="276">
      <x:c r="A276" s="65"/>
      <x:c r="B276" s="69"/>
      <x:c r="C276" s="69"/>
      <x:c r="D276" s="69"/>
      <x:c r="E276" s="73"/>
      <x:c r="F276" s="69"/>
      <x:c r="G276" s="69"/>
      <x:c r="H276" s="69"/>
    </x:row>
    <x:row r="277">
      <x:c r="A277" s="65"/>
      <x:c r="B277" s="69"/>
      <x:c r="C277" s="69"/>
      <x:c r="D277" s="69"/>
      <x:c r="E277" s="73"/>
      <x:c r="F277" s="69"/>
      <x:c r="G277" s="69"/>
      <x:c r="H277" s="69"/>
    </x:row>
    <x:row r="278">
      <x:c r="A278" s="65"/>
      <x:c r="B278" s="69"/>
      <x:c r="C278" s="69"/>
      <x:c r="D278" s="69"/>
      <x:c r="E278" s="73"/>
      <x:c r="F278" s="69"/>
      <x:c r="G278" s="69"/>
      <x:c r="H278" s="69"/>
    </x:row>
    <x:row r="279">
      <x:c r="A279" s="65"/>
      <x:c r="B279" s="69"/>
      <x:c r="C279" s="69"/>
      <x:c r="D279" s="69"/>
      <x:c r="E279" s="73"/>
      <x:c r="F279" s="69"/>
      <x:c r="G279" s="69"/>
      <x:c r="H279" s="69"/>
    </x:row>
    <x:row r="280">
      <x:c r="A280" s="65"/>
      <x:c r="B280" s="69"/>
      <x:c r="C280" s="69"/>
      <x:c r="D280" s="69"/>
      <x:c r="E280" s="73"/>
      <x:c r="F280" s="69"/>
      <x:c r="G280" s="69"/>
      <x:c r="H280" s="69"/>
    </x:row>
    <x:row r="281">
      <x:c r="A281" s="65"/>
      <x:c r="B281" s="69"/>
      <x:c r="C281" s="69"/>
      <x:c r="D281" s="69"/>
      <x:c r="E281" s="73"/>
      <x:c r="F281" s="69"/>
      <x:c r="G281" s="69"/>
      <x:c r="H281" s="69"/>
    </x:row>
    <x:row r="282">
      <x:c r="A282" s="65"/>
      <x:c r="B282" s="69"/>
      <x:c r="C282" s="69"/>
      <x:c r="D282" s="69"/>
      <x:c r="E282" s="73"/>
      <x:c r="F282" s="69"/>
      <x:c r="G282" s="69"/>
      <x:c r="H282" s="69"/>
    </x:row>
    <x:row r="283">
      <x:c r="A283" s="65"/>
      <x:c r="B283" s="69"/>
      <x:c r="C283" s="69"/>
      <x:c r="D283" s="69"/>
      <x:c r="E283" s="73"/>
      <x:c r="F283" s="69"/>
      <x:c r="G283" s="69"/>
      <x:c r="H283" s="69"/>
    </x:row>
    <x:row r="284">
      <x:c r="A284" s="65"/>
      <x:c r="B284" s="69"/>
      <x:c r="C284" s="69"/>
      <x:c r="D284" s="69"/>
      <x:c r="E284" s="73"/>
      <x:c r="F284" s="69"/>
      <x:c r="G284" s="69"/>
      <x:c r="H284" s="69"/>
    </x:row>
    <x:row r="285">
      <x:c r="A285" s="65"/>
      <x:c r="B285" s="69"/>
      <x:c r="C285" s="69"/>
      <x:c r="D285" s="69"/>
      <x:c r="E285" s="73"/>
      <x:c r="F285" s="69"/>
      <x:c r="G285" s="69"/>
      <x:c r="H285" s="69"/>
    </x:row>
    <x:row r="286">
      <x:c r="A286" s="65"/>
      <x:c r="B286" s="69"/>
      <x:c r="C286" s="69"/>
      <x:c r="D286" s="69"/>
      <x:c r="E286" s="73"/>
      <x:c r="F286" s="69"/>
      <x:c r="G286" s="69"/>
      <x:c r="H286" s="69"/>
    </x:row>
    <x:row r="287">
      <x:c r="A287" s="65"/>
      <x:c r="B287" s="69"/>
      <x:c r="C287" s="69"/>
      <x:c r="D287" s="69"/>
      <x:c r="E287" s="73"/>
      <x:c r="F287" s="69"/>
      <x:c r="G287" s="69"/>
      <x:c r="H287" s="69"/>
    </x:row>
    <x:row r="288">
      <x:c r="A288" s="65"/>
      <x:c r="B288" s="69"/>
      <x:c r="C288" s="69"/>
      <x:c r="D288" s="69"/>
      <x:c r="E288" s="73"/>
      <x:c r="F288" s="69"/>
      <x:c r="G288" s="69"/>
      <x:c r="H288" s="69"/>
    </x:row>
    <x:row r="289">
      <x:c r="A289" s="65"/>
      <x:c r="B289" s="69"/>
      <x:c r="C289" s="69"/>
      <x:c r="D289" s="69"/>
      <x:c r="E289" s="73"/>
      <x:c r="F289" s="69"/>
      <x:c r="G289" s="69"/>
      <x:c r="H289" s="69"/>
    </x:row>
    <x:row r="290">
      <x:c r="A290" s="65"/>
      <x:c r="B290" s="69"/>
      <x:c r="C290" s="69"/>
      <x:c r="D290" s="69"/>
      <x:c r="E290" s="73"/>
      <x:c r="F290" s="69"/>
      <x:c r="G290" s="69"/>
      <x:c r="H290" s="69"/>
    </x:row>
    <x:row r="291">
      <x:c r="A291" s="65"/>
      <x:c r="B291" s="69"/>
      <x:c r="C291" s="69"/>
      <x:c r="D291" s="69"/>
      <x:c r="E291" s="73"/>
      <x:c r="F291" s="69"/>
      <x:c r="G291" s="69"/>
      <x:c r="H291" s="69"/>
    </x:row>
    <x:row r="292">
      <x:c r="A292" s="65"/>
      <x:c r="B292" s="69"/>
      <x:c r="C292" s="69"/>
      <x:c r="D292" s="69"/>
      <x:c r="E292" s="73"/>
      <x:c r="F292" s="69"/>
      <x:c r="G292" s="69"/>
      <x:c r="H292" s="69"/>
    </x:row>
    <x:row r="293">
      <x:c r="A293" s="65"/>
      <x:c r="B293" s="69"/>
      <x:c r="C293" s="69"/>
      <x:c r="D293" s="69"/>
      <x:c r="E293" s="73"/>
      <x:c r="F293" s="69"/>
      <x:c r="G293" s="69"/>
      <x:c r="H293" s="69"/>
    </x:row>
    <x:row r="294">
      <x:c r="A294" s="65"/>
      <x:c r="B294" s="69"/>
      <x:c r="C294" s="69"/>
      <x:c r="D294" s="69"/>
      <x:c r="E294" s="73"/>
      <x:c r="F294" s="69"/>
      <x:c r="G294" s="69"/>
      <x:c r="H294" s="69"/>
    </x:row>
    <x:row r="295">
      <x:c r="A295" s="65"/>
      <x:c r="B295" s="69"/>
      <x:c r="C295" s="69"/>
      <x:c r="D295" s="69"/>
      <x:c r="E295" s="73"/>
      <x:c r="F295" s="69"/>
      <x:c r="G295" s="69"/>
      <x:c r="H295" s="69"/>
    </x:row>
    <x:row r="296">
      <x:c r="A296" s="65"/>
      <x:c r="B296" s="69"/>
      <x:c r="C296" s="69"/>
      <x:c r="D296" s="69"/>
      <x:c r="E296" s="73"/>
      <x:c r="F296" s="69"/>
      <x:c r="G296" s="69"/>
      <x:c r="H296" s="69"/>
    </x:row>
    <x:row r="297">
      <x:c r="A297" s="65"/>
      <x:c r="B297" s="69"/>
      <x:c r="C297" s="69"/>
      <x:c r="D297" s="69"/>
      <x:c r="E297" s="73"/>
      <x:c r="F297" s="69"/>
      <x:c r="G297" s="69"/>
      <x:c r="H297" s="69"/>
    </x:row>
    <x:row r="298">
      <x:c r="A298" s="65"/>
      <x:c r="B298" s="69"/>
      <x:c r="C298" s="69"/>
      <x:c r="D298" s="69"/>
      <x:c r="E298" s="73"/>
      <x:c r="F298" s="69"/>
      <x:c r="G298" s="69"/>
      <x:c r="H298" s="69"/>
    </x:row>
    <x:row r="299">
      <x:c r="A299" s="65"/>
      <x:c r="B299" s="69"/>
      <x:c r="C299" s="69"/>
      <x:c r="D299" s="69"/>
      <x:c r="E299" s="73"/>
      <x:c r="F299" s="69"/>
      <x:c r="G299" s="69"/>
      <x:c r="H299" s="69"/>
    </x:row>
    <x:row r="300">
      <x:c r="A300" s="65"/>
      <x:c r="B300" s="69"/>
      <x:c r="C300" s="69"/>
      <x:c r="D300" s="69"/>
      <x:c r="E300" s="73"/>
      <x:c r="F300" s="69"/>
      <x:c r="G300" s="69"/>
      <x:c r="H300" s="69"/>
    </x:row>
    <x:row r="301">
      <x:c r="A301" s="65"/>
      <x:c r="B301" s="69"/>
      <x:c r="C301" s="69"/>
      <x:c r="D301" s="69"/>
      <x:c r="E301" s="73"/>
      <x:c r="F301" s="69"/>
      <x:c r="G301" s="69"/>
      <x:c r="H301" s="69"/>
    </x:row>
    <x:row r="302">
      <x:c r="A302" s="65"/>
      <x:c r="B302" s="69"/>
      <x:c r="C302" s="69"/>
      <x:c r="D302" s="69"/>
      <x:c r="E302" s="73"/>
      <x:c r="F302" s="69"/>
      <x:c r="G302" s="69"/>
      <x:c r="H302" s="69"/>
    </x:row>
    <x:row r="303">
      <x:c r="A303" s="65"/>
      <x:c r="B303" s="69"/>
      <x:c r="C303" s="69"/>
      <x:c r="D303" s="69"/>
      <x:c r="E303" s="73"/>
      <x:c r="F303" s="69"/>
      <x:c r="G303" s="69"/>
      <x:c r="H303" s="69"/>
    </x:row>
    <x:row r="304">
      <x:c r="A304" s="65"/>
      <x:c r="B304" s="69"/>
      <x:c r="C304" s="69"/>
      <x:c r="D304" s="69"/>
      <x:c r="E304" s="73"/>
      <x:c r="F304" s="69"/>
      <x:c r="G304" s="69"/>
      <x:c r="H304" s="69"/>
    </x:row>
    <x:row r="305">
      <x:c r="A305" s="65"/>
      <x:c r="B305" s="69"/>
      <x:c r="C305" s="69"/>
      <x:c r="D305" s="69"/>
      <x:c r="E305" s="73"/>
      <x:c r="F305" s="69"/>
      <x:c r="G305" s="69"/>
      <x:c r="H305" s="69"/>
    </x:row>
    <x:row r="306">
      <x:c r="A306" s="65"/>
      <x:c r="B306" s="69"/>
      <x:c r="C306" s="69"/>
      <x:c r="D306" s="69"/>
      <x:c r="E306" s="73"/>
      <x:c r="F306" s="69"/>
      <x:c r="G306" s="69"/>
      <x:c r="H306" s="69"/>
    </x:row>
    <x:row r="307">
      <x:c r="A307" s="65"/>
      <x:c r="B307" s="69"/>
      <x:c r="C307" s="69"/>
      <x:c r="D307" s="69"/>
      <x:c r="E307" s="73"/>
      <x:c r="F307" s="69"/>
      <x:c r="G307" s="69"/>
      <x:c r="H307" s="69"/>
    </x:row>
    <x:row r="308">
      <x:c r="A308" s="65"/>
      <x:c r="B308" s="69"/>
      <x:c r="C308" s="69"/>
      <x:c r="D308" s="69"/>
      <x:c r="E308" s="73"/>
      <x:c r="F308" s="69"/>
      <x:c r="G308" s="69"/>
      <x:c r="H308" s="69"/>
    </x:row>
    <x:row r="309">
      <x:c r="A309" s="65"/>
      <x:c r="B309" s="69"/>
      <x:c r="C309" s="69"/>
      <x:c r="D309" s="69"/>
      <x:c r="E309" s="73"/>
      <x:c r="F309" s="69"/>
      <x:c r="G309" s="69"/>
      <x:c r="H309" s="69"/>
    </x:row>
    <x:row r="310">
      <x:c r="A310" s="65"/>
      <x:c r="B310" s="69"/>
      <x:c r="C310" s="69"/>
      <x:c r="D310" s="69"/>
      <x:c r="E310" s="73"/>
      <x:c r="F310" s="69"/>
      <x:c r="G310" s="69"/>
      <x:c r="H310" s="69"/>
    </x:row>
    <x:row r="311">
      <x:c r="A311" s="65"/>
      <x:c r="B311" s="69"/>
      <x:c r="C311" s="69"/>
      <x:c r="D311" s="69"/>
      <x:c r="E311" s="73"/>
      <x:c r="F311" s="69"/>
      <x:c r="G311" s="69"/>
      <x:c r="H311" s="69"/>
    </x:row>
    <x:row r="312">
      <x:c r="A312" s="65"/>
      <x:c r="B312" s="69"/>
      <x:c r="C312" s="69"/>
      <x:c r="D312" s="69"/>
      <x:c r="E312" s="73"/>
      <x:c r="F312" s="69"/>
      <x:c r="G312" s="69"/>
      <x:c r="H312" s="69"/>
    </x:row>
    <x:row r="313">
      <x:c r="A313" s="65"/>
      <x:c r="B313" s="69"/>
      <x:c r="C313" s="69"/>
      <x:c r="D313" s="69"/>
      <x:c r="E313" s="73"/>
      <x:c r="F313" s="69"/>
      <x:c r="G313" s="69"/>
      <x:c r="H313" s="69"/>
    </x:row>
    <x:row r="314">
      <x:c r="A314" s="65"/>
      <x:c r="B314" s="69"/>
      <x:c r="C314" s="69"/>
      <x:c r="D314" s="69"/>
      <x:c r="E314" s="73"/>
      <x:c r="F314" s="69"/>
      <x:c r="G314" s="69"/>
      <x:c r="H314" s="69"/>
    </x:row>
    <x:row r="315">
      <x:c r="A315" s="65"/>
      <x:c r="B315" s="69"/>
      <x:c r="C315" s="69"/>
      <x:c r="D315" s="69"/>
      <x:c r="E315" s="73"/>
      <x:c r="F315" s="69"/>
      <x:c r="G315" s="69"/>
      <x:c r="H315" s="69"/>
    </x:row>
    <x:row r="316">
      <x:c r="A316" s="65"/>
      <x:c r="B316" s="69"/>
      <x:c r="C316" s="69"/>
      <x:c r="D316" s="69"/>
      <x:c r="E316" s="73"/>
      <x:c r="F316" s="69"/>
      <x:c r="G316" s="69"/>
      <x:c r="H316" s="69"/>
    </x:row>
    <x:row r="317">
      <x:c r="A317" s="65"/>
      <x:c r="B317" s="69"/>
      <x:c r="C317" s="69"/>
      <x:c r="D317" s="69"/>
      <x:c r="E317" s="73"/>
      <x:c r="F317" s="69"/>
      <x:c r="G317" s="69"/>
      <x:c r="H317" s="69"/>
    </x:row>
    <x:row r="318">
      <x:c r="A318" s="65"/>
      <x:c r="B318" s="69"/>
      <x:c r="C318" s="69"/>
      <x:c r="D318" s="69"/>
      <x:c r="E318" s="73"/>
      <x:c r="F318" s="69"/>
      <x:c r="G318" s="69"/>
      <x:c r="H318" s="69"/>
    </x:row>
    <x:row r="319">
      <x:c r="A319" s="65"/>
      <x:c r="B319" s="69"/>
      <x:c r="C319" s="69"/>
      <x:c r="D319" s="69"/>
      <x:c r="E319" s="73"/>
      <x:c r="F319" s="69"/>
      <x:c r="G319" s="69"/>
      <x:c r="H319" s="69"/>
    </x:row>
    <x:row r="320">
      <x:c r="A320" s="65"/>
      <x:c r="B320" s="69"/>
      <x:c r="C320" s="69"/>
      <x:c r="D320" s="69"/>
      <x:c r="E320" s="73"/>
      <x:c r="F320" s="69"/>
      <x:c r="G320" s="69"/>
      <x:c r="H320" s="69"/>
    </x:row>
    <x:row r="321">
      <x:c r="A321" s="65"/>
      <x:c r="B321" s="69"/>
      <x:c r="C321" s="69"/>
      <x:c r="D321" s="69"/>
      <x:c r="E321" s="73"/>
      <x:c r="F321" s="69"/>
      <x:c r="G321" s="69"/>
      <x:c r="H321" s="69"/>
    </x:row>
    <x:row r="322">
      <x:c r="A322" s="65"/>
      <x:c r="B322" s="69"/>
      <x:c r="C322" s="69"/>
      <x:c r="D322" s="69"/>
      <x:c r="E322" s="73"/>
      <x:c r="F322" s="69"/>
      <x:c r="G322" s="69"/>
      <x:c r="H322" s="69"/>
    </x:row>
    <x:row r="323">
      <x:c r="A323" s="65"/>
      <x:c r="B323" s="69"/>
      <x:c r="C323" s="69"/>
      <x:c r="D323" s="69"/>
      <x:c r="E323" s="73"/>
      <x:c r="F323" s="69"/>
      <x:c r="G323" s="69"/>
      <x:c r="H323" s="69"/>
    </x:row>
    <x:row r="324">
      <x:c r="A324" s="65"/>
      <x:c r="B324" s="69"/>
      <x:c r="C324" s="69"/>
      <x:c r="D324" s="69"/>
      <x:c r="E324" s="73"/>
      <x:c r="F324" s="69"/>
      <x:c r="G324" s="69"/>
      <x:c r="H324" s="69"/>
    </x:row>
    <x:row r="325">
      <x:c r="A325" s="65"/>
      <x:c r="B325" s="69"/>
      <x:c r="C325" s="69"/>
      <x:c r="D325" s="69"/>
      <x:c r="E325" s="73"/>
      <x:c r="F325" s="69"/>
      <x:c r="G325" s="69"/>
      <x:c r="H325" s="69"/>
    </x:row>
    <x:row r="326">
      <x:c r="A326" s="65"/>
      <x:c r="B326" s="69"/>
      <x:c r="C326" s="69"/>
      <x:c r="D326" s="69"/>
      <x:c r="E326" s="73"/>
      <x:c r="F326" s="69"/>
      <x:c r="G326" s="69"/>
      <x:c r="H326" s="69"/>
    </x:row>
    <x:row r="327">
      <x:c r="A327" s="65"/>
      <x:c r="B327" s="69"/>
      <x:c r="C327" s="69"/>
      <x:c r="D327" s="69"/>
      <x:c r="E327" s="73"/>
      <x:c r="F327" s="69"/>
      <x:c r="G327" s="69"/>
      <x:c r="H327" s="69"/>
    </x:row>
    <x:row r="328">
      <x:c r="A328" s="65"/>
      <x:c r="B328" s="69"/>
      <x:c r="C328" s="69"/>
      <x:c r="D328" s="69"/>
      <x:c r="E328" s="73"/>
      <x:c r="F328" s="69"/>
      <x:c r="G328" s="69"/>
      <x:c r="H328" s="69"/>
    </x:row>
    <x:row r="329">
      <x:c r="A329" s="65"/>
      <x:c r="B329" s="69"/>
      <x:c r="C329" s="69"/>
      <x:c r="D329" s="69"/>
      <x:c r="E329" s="73"/>
      <x:c r="F329" s="69"/>
      <x:c r="G329" s="69"/>
      <x:c r="H329" s="69"/>
    </x:row>
    <x:row r="330">
      <x:c r="A330" s="65"/>
      <x:c r="B330" s="69"/>
      <x:c r="C330" s="69"/>
      <x:c r="D330" s="69"/>
      <x:c r="E330" s="73"/>
      <x:c r="F330" s="69"/>
      <x:c r="G330" s="69"/>
      <x:c r="H330" s="69"/>
    </x:row>
    <x:row r="331">
      <x:c r="A331" s="65"/>
      <x:c r="B331" s="69"/>
      <x:c r="C331" s="69"/>
      <x:c r="D331" s="69"/>
      <x:c r="E331" s="73"/>
      <x:c r="F331" s="69"/>
      <x:c r="G331" s="69"/>
      <x:c r="H331" s="69"/>
    </x:row>
    <x:row r="332">
      <x:c r="A332" s="65"/>
      <x:c r="B332" s="69"/>
      <x:c r="C332" s="69"/>
      <x:c r="D332" s="69"/>
      <x:c r="E332" s="73"/>
      <x:c r="F332" s="69"/>
      <x:c r="G332" s="69"/>
      <x:c r="H332" s="69"/>
    </x:row>
    <x:row r="333">
      <x:c r="A333" s="65"/>
      <x:c r="B333" s="69"/>
      <x:c r="C333" s="69"/>
      <x:c r="D333" s="69"/>
      <x:c r="E333" s="73"/>
      <x:c r="F333" s="69"/>
      <x:c r="G333" s="69"/>
      <x:c r="H333" s="69"/>
    </x:row>
    <x:row r="334">
      <x:c r="A334" s="65"/>
      <x:c r="B334" s="69"/>
      <x:c r="C334" s="69"/>
      <x:c r="D334" s="69"/>
      <x:c r="E334" s="73"/>
      <x:c r="F334" s="69"/>
      <x:c r="G334" s="69"/>
      <x:c r="H334" s="69"/>
    </x:row>
    <x:row r="335">
      <x:c r="A335" s="65"/>
      <x:c r="B335" s="69"/>
      <x:c r="C335" s="69"/>
      <x:c r="D335" s="69"/>
      <x:c r="E335" s="73"/>
      <x:c r="F335" s="69"/>
      <x:c r="G335" s="69"/>
      <x:c r="H335" s="69"/>
    </x:row>
    <x:row r="336">
      <x:c r="A336" s="65"/>
      <x:c r="B336" s="69"/>
      <x:c r="C336" s="69"/>
      <x:c r="D336" s="69"/>
      <x:c r="E336" s="73"/>
      <x:c r="F336" s="69"/>
      <x:c r="G336" s="69"/>
      <x:c r="H336" s="69"/>
    </x:row>
    <x:row r="337">
      <x:c r="A337" s="65"/>
      <x:c r="B337" s="69"/>
      <x:c r="C337" s="69"/>
      <x:c r="D337" s="69"/>
      <x:c r="E337" s="73"/>
      <x:c r="F337" s="69"/>
      <x:c r="G337" s="69"/>
      <x:c r="H337" s="69"/>
    </x:row>
    <x:row r="338">
      <x:c r="A338" s="65"/>
      <x:c r="B338" s="69"/>
      <x:c r="C338" s="69"/>
      <x:c r="D338" s="69"/>
      <x:c r="E338" s="73"/>
      <x:c r="F338" s="69"/>
      <x:c r="G338" s="69"/>
      <x:c r="H338" s="69"/>
    </x:row>
    <x:row r="339">
      <x:c r="A339" s="65"/>
      <x:c r="B339" s="69"/>
      <x:c r="C339" s="69"/>
      <x:c r="D339" s="69"/>
      <x:c r="E339" s="73"/>
      <x:c r="F339" s="69"/>
      <x:c r="G339" s="69"/>
      <x:c r="H339" s="69"/>
    </x:row>
    <x:row r="340">
      <x:c r="A340" s="65"/>
      <x:c r="B340" s="69"/>
      <x:c r="C340" s="69"/>
      <x:c r="D340" s="69"/>
      <x:c r="E340" s="73"/>
      <x:c r="F340" s="69"/>
      <x:c r="G340" s="69"/>
      <x:c r="H340" s="69"/>
    </x:row>
    <x:row r="341">
      <x:c r="A341" s="65"/>
      <x:c r="B341" s="69"/>
      <x:c r="C341" s="69"/>
      <x:c r="D341" s="69"/>
      <x:c r="E341" s="73"/>
      <x:c r="F341" s="69"/>
      <x:c r="G341" s="69"/>
      <x:c r="H341" s="69"/>
    </x:row>
    <x:row r="342">
      <x:c r="A342" s="65"/>
      <x:c r="B342" s="69"/>
      <x:c r="C342" s="69"/>
      <x:c r="D342" s="69"/>
      <x:c r="E342" s="73"/>
      <x:c r="F342" s="69"/>
      <x:c r="G342" s="69"/>
      <x:c r="H342" s="69"/>
    </x:row>
    <x:row r="343">
      <x:c r="A343" s="65"/>
      <x:c r="B343" s="69"/>
      <x:c r="C343" s="69"/>
      <x:c r="D343" s="69"/>
      <x:c r="E343" s="73"/>
      <x:c r="F343" s="69"/>
      <x:c r="G343" s="69"/>
      <x:c r="H343" s="69"/>
    </x:row>
    <x:row r="344">
      <x:c r="A344" s="65"/>
      <x:c r="B344" s="69"/>
      <x:c r="C344" s="69"/>
      <x:c r="D344" s="69"/>
      <x:c r="E344" s="73"/>
      <x:c r="F344" s="69"/>
      <x:c r="G344" s="69"/>
      <x:c r="H344" s="69"/>
    </x:row>
    <x:row r="345">
      <x:c r="A345" s="65"/>
      <x:c r="B345" s="69"/>
      <x:c r="C345" s="69"/>
      <x:c r="D345" s="69"/>
      <x:c r="E345" s="73"/>
      <x:c r="F345" s="69"/>
      <x:c r="G345" s="69"/>
      <x:c r="H345" s="69"/>
    </x:row>
    <x:row r="346">
      <x:c r="A346" s="65"/>
      <x:c r="B346" s="69"/>
      <x:c r="C346" s="69"/>
      <x:c r="D346" s="69"/>
      <x:c r="E346" s="73"/>
      <x:c r="F346" s="69"/>
      <x:c r="G346" s="69"/>
      <x:c r="H346" s="69"/>
    </x:row>
    <x:row r="347">
      <x:c r="A347" s="65"/>
      <x:c r="B347" s="69"/>
      <x:c r="C347" s="69"/>
      <x:c r="D347" s="69"/>
      <x:c r="E347" s="73"/>
      <x:c r="F347" s="69"/>
      <x:c r="G347" s="69"/>
      <x:c r="H347" s="69"/>
    </x:row>
    <x:row r="348">
      <x:c r="A348" s="65"/>
      <x:c r="B348" s="69"/>
      <x:c r="C348" s="69"/>
      <x:c r="D348" s="69"/>
      <x:c r="E348" s="73"/>
      <x:c r="F348" s="69"/>
      <x:c r="G348" s="69"/>
      <x:c r="H348" s="69"/>
    </x:row>
    <x:row r="349">
      <x:c r="A349" s="65"/>
      <x:c r="B349" s="69"/>
      <x:c r="C349" s="69"/>
      <x:c r="D349" s="69"/>
      <x:c r="E349" s="73"/>
      <x:c r="F349" s="69"/>
      <x:c r="G349" s="69"/>
      <x:c r="H349" s="69"/>
    </x:row>
    <x:row r="350">
      <x:c r="A350" s="65"/>
      <x:c r="B350" s="69"/>
      <x:c r="C350" s="69"/>
      <x:c r="D350" s="69"/>
      <x:c r="E350" s="73"/>
      <x:c r="F350" s="69"/>
      <x:c r="G350" s="69"/>
      <x:c r="H350" s="69"/>
    </x:row>
    <x:row r="351">
      <x:c r="A351" s="65"/>
      <x:c r="B351" s="69"/>
      <x:c r="C351" s="69"/>
      <x:c r="D351" s="69"/>
      <x:c r="E351" s="73"/>
      <x:c r="F351" s="69"/>
      <x:c r="G351" s="69"/>
      <x:c r="H351" s="69"/>
    </x:row>
    <x:row r="352">
      <x:c r="A352" s="65"/>
      <x:c r="B352" s="69"/>
      <x:c r="C352" s="69"/>
      <x:c r="D352" s="69"/>
      <x:c r="E352" s="73"/>
      <x:c r="F352" s="69"/>
      <x:c r="G352" s="69"/>
      <x:c r="H352" s="69"/>
    </x:row>
    <x:row r="353">
      <x:c r="A353" s="65"/>
      <x:c r="B353" s="69"/>
      <x:c r="C353" s="69"/>
      <x:c r="D353" s="69"/>
      <x:c r="E353" s="73"/>
      <x:c r="F353" s="69"/>
      <x:c r="G353" s="69"/>
      <x:c r="H353" s="69"/>
    </x:row>
    <x:row r="354">
      <x:c r="A354" s="65"/>
      <x:c r="B354" s="69"/>
      <x:c r="C354" s="69"/>
      <x:c r="D354" s="69"/>
      <x:c r="E354" s="73"/>
      <x:c r="F354" s="69"/>
      <x:c r="G354" s="69"/>
      <x:c r="H354" s="69"/>
    </x:row>
    <x:row r="355">
      <x:c r="A355" s="65"/>
      <x:c r="B355" s="69"/>
      <x:c r="C355" s="69"/>
      <x:c r="D355" s="69"/>
      <x:c r="E355" s="73"/>
      <x:c r="F355" s="69"/>
      <x:c r="G355" s="69"/>
      <x:c r="H355" s="69"/>
    </x:row>
    <x:row r="356">
      <x:c r="A356" s="65"/>
      <x:c r="B356" s="69"/>
      <x:c r="C356" s="69"/>
      <x:c r="D356" s="69"/>
      <x:c r="E356" s="73"/>
      <x:c r="F356" s="69"/>
      <x:c r="G356" s="69"/>
      <x:c r="H356" s="69"/>
    </x:row>
    <x:row r="357">
      <x:c r="A357" s="65"/>
      <x:c r="B357" s="69"/>
      <x:c r="C357" s="69"/>
      <x:c r="D357" s="69"/>
      <x:c r="E357" s="73"/>
      <x:c r="F357" s="69"/>
      <x:c r="G357" s="69"/>
      <x:c r="H357" s="69"/>
    </x:row>
    <x:row r="358">
      <x:c r="A358" s="65"/>
      <x:c r="B358" s="69"/>
      <x:c r="C358" s="69"/>
      <x:c r="D358" s="69"/>
      <x:c r="E358" s="73"/>
      <x:c r="F358" s="69"/>
      <x:c r="G358" s="69"/>
      <x:c r="H358" s="69"/>
    </x:row>
    <x:row r="359">
      <x:c r="A359" s="65"/>
      <x:c r="B359" s="69"/>
      <x:c r="C359" s="69"/>
      <x:c r="D359" s="69"/>
      <x:c r="E359" s="73"/>
      <x:c r="F359" s="69"/>
      <x:c r="G359" s="69"/>
      <x:c r="H359" s="69"/>
    </x:row>
    <x:row r="360">
      <x:c r="A360" s="65"/>
      <x:c r="B360" s="69"/>
      <x:c r="C360" s="69"/>
      <x:c r="D360" s="69"/>
      <x:c r="E360" s="73"/>
      <x:c r="F360" s="69"/>
      <x:c r="G360" s="69"/>
      <x:c r="H360" s="69"/>
    </x:row>
    <x:row r="361">
      <x:c r="A361" s="65"/>
      <x:c r="B361" s="69"/>
      <x:c r="C361" s="69"/>
      <x:c r="D361" s="69"/>
      <x:c r="E361" s="73"/>
      <x:c r="F361" s="69"/>
      <x:c r="G361" s="69"/>
      <x:c r="H361" s="69"/>
    </x:row>
    <x:row r="362">
      <x:c r="A362" s="65"/>
      <x:c r="B362" s="69"/>
      <x:c r="C362" s="69"/>
      <x:c r="D362" s="69"/>
      <x:c r="E362" s="73"/>
      <x:c r="F362" s="69"/>
      <x:c r="G362" s="69"/>
      <x:c r="H362" s="69"/>
    </x:row>
    <x:row r="363">
      <x:c r="A363" s="65"/>
      <x:c r="B363" s="69"/>
      <x:c r="C363" s="69"/>
      <x:c r="D363" s="69"/>
      <x:c r="E363" s="73"/>
      <x:c r="F363" s="69"/>
      <x:c r="G363" s="69"/>
      <x:c r="H363" s="69"/>
    </x:row>
    <x:row r="364">
      <x:c r="A364" s="65"/>
      <x:c r="B364" s="69"/>
      <x:c r="C364" s="69"/>
      <x:c r="D364" s="69"/>
      <x:c r="E364" s="73"/>
      <x:c r="F364" s="69"/>
      <x:c r="G364" s="69"/>
      <x:c r="H364" s="69"/>
    </x:row>
    <x:row r="365">
      <x:c r="A365" s="65"/>
      <x:c r="B365" s="69"/>
      <x:c r="C365" s="69"/>
      <x:c r="D365" s="69"/>
      <x:c r="E365" s="73"/>
      <x:c r="F365" s="69"/>
      <x:c r="G365" s="69"/>
      <x:c r="H365" s="69"/>
    </x:row>
    <x:row r="366">
      <x:c r="A366" s="65"/>
      <x:c r="B366" s="69"/>
      <x:c r="C366" s="69"/>
      <x:c r="D366" s="69"/>
      <x:c r="E366" s="73"/>
      <x:c r="F366" s="69"/>
      <x:c r="G366" s="69"/>
      <x:c r="H366" s="69"/>
    </x:row>
    <x:row r="367">
      <x:c r="A367" s="65"/>
      <x:c r="B367" s="69"/>
      <x:c r="C367" s="69"/>
      <x:c r="D367" s="69"/>
      <x:c r="E367" s="73"/>
      <x:c r="F367" s="69"/>
      <x:c r="G367" s="69"/>
      <x:c r="H367" s="69"/>
    </x:row>
    <x:row r="368">
      <x:c r="A368" s="65"/>
      <x:c r="B368" s="69"/>
      <x:c r="C368" s="69"/>
      <x:c r="D368" s="69"/>
      <x:c r="E368" s="73"/>
      <x:c r="F368" s="69"/>
      <x:c r="G368" s="69"/>
      <x:c r="H368" s="69"/>
    </x:row>
    <x:row r="369">
      <x:c r="A369" s="65"/>
      <x:c r="B369" s="69"/>
      <x:c r="C369" s="69"/>
      <x:c r="D369" s="69"/>
      <x:c r="E369" s="73"/>
      <x:c r="F369" s="69"/>
      <x:c r="G369" s="69"/>
      <x:c r="H369" s="69"/>
    </x:row>
    <x:row r="370">
      <x:c r="A370" s="65"/>
      <x:c r="B370" s="69"/>
      <x:c r="C370" s="69"/>
      <x:c r="D370" s="69"/>
      <x:c r="E370" s="73"/>
      <x:c r="F370" s="69"/>
      <x:c r="G370" s="69"/>
      <x:c r="H370" s="69"/>
    </x:row>
    <x:row r="371">
      <x:c r="A371" s="65"/>
      <x:c r="B371" s="69"/>
      <x:c r="C371" s="69"/>
      <x:c r="D371" s="69"/>
      <x:c r="E371" s="73"/>
      <x:c r="F371" s="69"/>
      <x:c r="G371" s="69"/>
      <x:c r="H371" s="69"/>
    </x:row>
    <x:row r="372">
      <x:c r="A372" s="65"/>
      <x:c r="B372" s="69"/>
      <x:c r="C372" s="69"/>
      <x:c r="D372" s="69"/>
      <x:c r="E372" s="73"/>
      <x:c r="F372" s="69"/>
      <x:c r="G372" s="69"/>
      <x:c r="H372" s="69"/>
    </x:row>
    <x:row r="373">
      <x:c r="A373" s="65"/>
      <x:c r="B373" s="69"/>
      <x:c r="C373" s="69"/>
      <x:c r="D373" s="69"/>
      <x:c r="E373" s="73"/>
      <x:c r="F373" s="69"/>
      <x:c r="G373" s="69"/>
      <x:c r="H373" s="69"/>
    </x:row>
    <x:row r="374">
      <x:c r="A374" s="65"/>
      <x:c r="B374" s="69"/>
      <x:c r="C374" s="69"/>
      <x:c r="D374" s="69"/>
      <x:c r="E374" s="73"/>
      <x:c r="F374" s="69"/>
      <x:c r="G374" s="69"/>
      <x:c r="H374" s="69"/>
    </x:row>
    <x:row r="375">
      <x:c r="A375" s="65"/>
      <x:c r="B375" s="69"/>
      <x:c r="C375" s="69"/>
      <x:c r="D375" s="69"/>
      <x:c r="E375" s="73"/>
      <x:c r="F375" s="69"/>
      <x:c r="G375" s="69"/>
      <x:c r="H375" s="69"/>
    </x:row>
    <x:row r="376">
      <x:c r="A376" s="65"/>
      <x:c r="B376" s="69"/>
      <x:c r="C376" s="69"/>
      <x:c r="D376" s="69"/>
      <x:c r="E376" s="73"/>
      <x:c r="F376" s="69"/>
      <x:c r="G376" s="69"/>
      <x:c r="H376" s="69"/>
    </x:row>
    <x:row r="377">
      <x:c r="A377" s="65"/>
      <x:c r="B377" s="69"/>
      <x:c r="C377" s="69"/>
      <x:c r="D377" s="69"/>
      <x:c r="E377" s="73"/>
      <x:c r="F377" s="69"/>
      <x:c r="G377" s="69"/>
      <x:c r="H377" s="69"/>
    </x:row>
    <x:row r="378">
      <x:c r="A378" s="65"/>
      <x:c r="B378" s="69"/>
      <x:c r="C378" s="69"/>
      <x:c r="D378" s="69"/>
      <x:c r="E378" s="73"/>
      <x:c r="F378" s="69"/>
      <x:c r="G378" s="69"/>
      <x:c r="H378" s="69"/>
    </x:row>
    <x:row r="379">
      <x:c r="A379" s="65"/>
      <x:c r="B379" s="69"/>
      <x:c r="C379" s="69"/>
      <x:c r="D379" s="69"/>
      <x:c r="E379" s="73"/>
      <x:c r="F379" s="69"/>
      <x:c r="G379" s="69"/>
      <x:c r="H379" s="69"/>
    </x:row>
    <x:row r="380">
      <x:c r="A380" s="65"/>
      <x:c r="B380" s="69"/>
      <x:c r="C380" s="69"/>
      <x:c r="D380" s="69"/>
      <x:c r="E380" s="73"/>
      <x:c r="F380" s="69"/>
      <x:c r="G380" s="69"/>
      <x:c r="H380" s="69"/>
    </x:row>
    <x:row r="381">
      <x:c r="A381" s="65"/>
      <x:c r="B381" s="69"/>
      <x:c r="C381" s="69"/>
      <x:c r="D381" s="69"/>
      <x:c r="E381" s="73"/>
      <x:c r="F381" s="69"/>
      <x:c r="G381" s="69"/>
      <x:c r="H381" s="69"/>
    </x:row>
    <x:row r="382">
      <x:c r="A382" s="65"/>
      <x:c r="B382" s="69"/>
      <x:c r="C382" s="69"/>
      <x:c r="D382" s="69"/>
      <x:c r="E382" s="73"/>
      <x:c r="F382" s="69"/>
      <x:c r="G382" s="69"/>
      <x:c r="H382" s="69"/>
    </x:row>
    <x:row r="383">
      <x:c r="A383" s="65"/>
      <x:c r="B383" s="69"/>
      <x:c r="C383" s="69"/>
      <x:c r="D383" s="69"/>
      <x:c r="E383" s="73"/>
      <x:c r="F383" s="69"/>
      <x:c r="G383" s="69"/>
      <x:c r="H383" s="69"/>
    </x:row>
    <x:row r="384">
      <x:c r="A384" s="65"/>
      <x:c r="B384" s="69"/>
      <x:c r="C384" s="69"/>
      <x:c r="D384" s="69"/>
      <x:c r="E384" s="73"/>
      <x:c r="F384" s="69"/>
      <x:c r="G384" s="69"/>
      <x:c r="H384" s="69"/>
    </x:row>
    <x:row r="385">
      <x:c r="A385" s="65"/>
      <x:c r="B385" s="69"/>
      <x:c r="C385" s="69"/>
      <x:c r="D385" s="69"/>
      <x:c r="E385" s="73"/>
      <x:c r="F385" s="69"/>
      <x:c r="G385" s="69"/>
      <x:c r="H385" s="69"/>
    </x:row>
    <x:row r="386">
      <x:c r="A386" s="65"/>
      <x:c r="B386" s="69"/>
      <x:c r="C386" s="69"/>
      <x:c r="D386" s="69"/>
      <x:c r="E386" s="73"/>
      <x:c r="F386" s="69"/>
      <x:c r="G386" s="69"/>
      <x:c r="H386" s="69"/>
    </x:row>
    <x:row r="387">
      <x:c r="A387" s="65"/>
      <x:c r="B387" s="69"/>
      <x:c r="C387" s="69"/>
      <x:c r="D387" s="69"/>
      <x:c r="E387" s="73"/>
      <x:c r="F387" s="69"/>
      <x:c r="G387" s="69"/>
      <x:c r="H387" s="69"/>
    </x:row>
    <x:row r="388">
      <x:c r="A388" s="65"/>
      <x:c r="B388" s="69"/>
      <x:c r="C388" s="69"/>
      <x:c r="D388" s="69"/>
      <x:c r="E388" s="73"/>
      <x:c r="F388" s="69"/>
      <x:c r="G388" s="69"/>
      <x:c r="H388" s="69"/>
    </x:row>
    <x:row r="389">
      <x:c r="A389" s="65"/>
      <x:c r="B389" s="69"/>
      <x:c r="C389" s="69"/>
      <x:c r="D389" s="69"/>
      <x:c r="E389" s="73"/>
      <x:c r="F389" s="69"/>
      <x:c r="G389" s="69"/>
      <x:c r="H389" s="69"/>
    </x:row>
    <x:row r="390">
      <x:c r="A390" s="65"/>
      <x:c r="B390" s="69"/>
      <x:c r="C390" s="69"/>
      <x:c r="D390" s="69"/>
      <x:c r="E390" s="73"/>
      <x:c r="F390" s="69"/>
      <x:c r="G390" s="69"/>
      <x:c r="H390" s="69"/>
    </x:row>
    <x:row r="391">
      <x:c r="A391" s="65"/>
      <x:c r="B391" s="69"/>
      <x:c r="C391" s="69"/>
      <x:c r="D391" s="69"/>
      <x:c r="E391" s="73"/>
      <x:c r="F391" s="69"/>
      <x:c r="G391" s="69"/>
      <x:c r="H391" s="69"/>
    </x:row>
    <x:row r="392">
      <x:c r="A392" s="65"/>
      <x:c r="B392" s="69"/>
      <x:c r="C392" s="69"/>
      <x:c r="D392" s="69"/>
      <x:c r="E392" s="73"/>
      <x:c r="F392" s="69"/>
      <x:c r="G392" s="69"/>
      <x:c r="H392" s="69"/>
    </x:row>
    <x:row r="393">
      <x:c r="A393" s="65"/>
      <x:c r="B393" s="69"/>
      <x:c r="C393" s="69"/>
      <x:c r="D393" s="69"/>
      <x:c r="E393" s="73"/>
      <x:c r="F393" s="69"/>
      <x:c r="G393" s="69"/>
      <x:c r="H393" s="69"/>
    </x:row>
    <x:row r="394">
      <x:c r="A394" s="65"/>
      <x:c r="B394" s="69"/>
      <x:c r="C394" s="69"/>
      <x:c r="D394" s="69"/>
      <x:c r="E394" s="73"/>
      <x:c r="F394" s="69"/>
      <x:c r="G394" s="69"/>
      <x:c r="H394" s="69"/>
    </x:row>
    <x:row r="395">
      <x:c r="A395" s="65"/>
      <x:c r="B395" s="69"/>
      <x:c r="C395" s="69"/>
      <x:c r="D395" s="69"/>
      <x:c r="E395" s="73"/>
      <x:c r="F395" s="69"/>
      <x:c r="G395" s="69"/>
      <x:c r="H395" s="69"/>
    </x:row>
    <x:row r="396">
      <x:c r="A396" s="65"/>
      <x:c r="B396" s="69"/>
      <x:c r="C396" s="69"/>
      <x:c r="D396" s="69"/>
      <x:c r="E396" s="73"/>
      <x:c r="F396" s="69"/>
      <x:c r="G396" s="69"/>
      <x:c r="H396" s="69"/>
    </x:row>
    <x:row r="397">
      <x:c r="A397" s="65"/>
      <x:c r="B397" s="69"/>
      <x:c r="C397" s="69"/>
      <x:c r="D397" s="69"/>
      <x:c r="E397" s="73"/>
      <x:c r="F397" s="69"/>
      <x:c r="G397" s="69"/>
      <x:c r="H397" s="69"/>
    </x:row>
    <x:row r="398">
      <x:c r="A398" s="65"/>
      <x:c r="B398" s="69"/>
      <x:c r="C398" s="69"/>
      <x:c r="D398" s="69"/>
      <x:c r="E398" s="73"/>
      <x:c r="F398" s="69"/>
      <x:c r="G398" s="69"/>
      <x:c r="H398" s="69"/>
    </x:row>
    <x:row r="399">
      <x:c r="A399" s="65"/>
      <x:c r="B399" s="69"/>
      <x:c r="C399" s="69"/>
      <x:c r="D399" s="69"/>
      <x:c r="E399" s="73"/>
      <x:c r="F399" s="69"/>
      <x:c r="G399" s="69"/>
      <x:c r="H399" s="69"/>
    </x:row>
    <x:row r="400">
      <x:c r="A400" s="65"/>
      <x:c r="B400" s="69"/>
      <x:c r="C400" s="69"/>
      <x:c r="D400" s="69"/>
      <x:c r="E400" s="73"/>
      <x:c r="F400" s="69"/>
      <x:c r="G400" s="69"/>
      <x:c r="H400" s="69"/>
    </x:row>
    <x:row r="401">
      <x:c r="A401" s="65"/>
      <x:c r="B401" s="69"/>
      <x:c r="C401" s="69"/>
      <x:c r="D401" s="69"/>
      <x:c r="E401" s="73"/>
      <x:c r="F401" s="69"/>
      <x:c r="G401" s="69"/>
      <x:c r="H401" s="69"/>
    </x:row>
    <x:row r="402">
      <x:c r="A402" s="65"/>
      <x:c r="B402" s="69"/>
      <x:c r="C402" s="69"/>
      <x:c r="D402" s="69"/>
      <x:c r="E402" s="73"/>
      <x:c r="F402" s="69"/>
      <x:c r="G402" s="69"/>
      <x:c r="H402" s="69"/>
    </x:row>
    <x:row r="403">
      <x:c r="A403" s="65"/>
      <x:c r="B403" s="69"/>
      <x:c r="C403" s="69"/>
      <x:c r="D403" s="69"/>
      <x:c r="E403" s="73"/>
      <x:c r="F403" s="69"/>
      <x:c r="G403" s="69"/>
      <x:c r="H403" s="69"/>
    </x:row>
    <x:row r="404">
      <x:c r="A404" s="65"/>
      <x:c r="B404" s="69"/>
      <x:c r="C404" s="69"/>
      <x:c r="D404" s="69"/>
      <x:c r="E404" s="73"/>
      <x:c r="F404" s="69"/>
      <x:c r="G404" s="69"/>
      <x:c r="H404" s="69"/>
    </x:row>
    <x:row r="405">
      <x:c r="A405" s="65"/>
      <x:c r="B405" s="69"/>
      <x:c r="C405" s="69"/>
      <x:c r="D405" s="69"/>
      <x:c r="E405" s="73"/>
      <x:c r="F405" s="69"/>
      <x:c r="G405" s="69"/>
      <x:c r="H405" s="69"/>
    </x:row>
    <x:row r="406">
      <x:c r="A406" s="65"/>
      <x:c r="B406" s="69"/>
      <x:c r="C406" s="69"/>
      <x:c r="D406" s="69"/>
      <x:c r="E406" s="73"/>
      <x:c r="F406" s="69"/>
      <x:c r="G406" s="69"/>
      <x:c r="H406" s="69"/>
    </x:row>
    <x:row r="407">
      <x:c r="A407" s="65"/>
      <x:c r="B407" s="69"/>
      <x:c r="C407" s="69"/>
      <x:c r="D407" s="69"/>
      <x:c r="E407" s="73"/>
      <x:c r="F407" s="69"/>
      <x:c r="G407" s="69"/>
      <x:c r="H407" s="69"/>
    </x:row>
    <x:row r="408">
      <x:c r="A408" s="65"/>
      <x:c r="B408" s="69"/>
      <x:c r="C408" s="69"/>
      <x:c r="D408" s="69"/>
      <x:c r="E408" s="73"/>
      <x:c r="F408" s="69"/>
      <x:c r="G408" s="69"/>
      <x:c r="H408" s="69"/>
    </x:row>
    <x:row r="409">
      <x:c r="A409" s="65"/>
      <x:c r="B409" s="69"/>
      <x:c r="C409" s="69"/>
      <x:c r="D409" s="69"/>
      <x:c r="E409" s="73"/>
      <x:c r="F409" s="69"/>
      <x:c r="G409" s="69"/>
      <x:c r="H409" s="69"/>
    </x:row>
    <x:row r="410">
      <x:c r="A410" s="65"/>
      <x:c r="B410" s="69"/>
      <x:c r="C410" s="69"/>
      <x:c r="D410" s="69"/>
      <x:c r="E410" s="73"/>
      <x:c r="F410" s="69"/>
      <x:c r="G410" s="69"/>
      <x:c r="H410" s="69"/>
    </x:row>
    <x:row r="411">
      <x:c r="A411" s="65"/>
      <x:c r="B411" s="69"/>
      <x:c r="C411" s="69"/>
      <x:c r="D411" s="69"/>
      <x:c r="E411" s="73"/>
      <x:c r="F411" s="69"/>
      <x:c r="G411" s="69"/>
      <x:c r="H411" s="69"/>
    </x:row>
    <x:row r="412">
      <x:c r="A412" s="65"/>
      <x:c r="B412" s="69"/>
      <x:c r="C412" s="69"/>
      <x:c r="D412" s="69"/>
      <x:c r="E412" s="73"/>
      <x:c r="F412" s="69"/>
      <x:c r="G412" s="69"/>
      <x:c r="H412" s="69"/>
    </x:row>
    <x:row r="413">
      <x:c r="A413" s="65"/>
      <x:c r="B413" s="69"/>
      <x:c r="C413" s="69"/>
      <x:c r="D413" s="69"/>
      <x:c r="E413" s="73"/>
      <x:c r="F413" s="69"/>
      <x:c r="G413" s="69"/>
      <x:c r="H413" s="69"/>
    </x:row>
    <x:row r="414">
      <x:c r="A414" s="65"/>
      <x:c r="B414" s="69"/>
      <x:c r="C414" s="69"/>
      <x:c r="D414" s="69"/>
      <x:c r="E414" s="73"/>
      <x:c r="F414" s="69"/>
      <x:c r="G414" s="69"/>
      <x:c r="H414" s="69"/>
    </x:row>
    <x:row r="415">
      <x:c r="A415" s="65"/>
      <x:c r="B415" s="69"/>
      <x:c r="C415" s="69"/>
      <x:c r="D415" s="69"/>
      <x:c r="E415" s="73"/>
      <x:c r="F415" s="69"/>
      <x:c r="G415" s="69"/>
      <x:c r="H415" s="69"/>
    </x:row>
    <x:row r="416">
      <x:c r="A416" s="65"/>
      <x:c r="B416" s="69"/>
      <x:c r="C416" s="69"/>
      <x:c r="D416" s="69"/>
      <x:c r="E416" s="73"/>
      <x:c r="F416" s="69"/>
      <x:c r="G416" s="69"/>
      <x:c r="H416" s="69"/>
    </x:row>
    <x:row r="417">
      <x:c r="A417" s="65"/>
      <x:c r="B417" s="69"/>
      <x:c r="C417" s="69"/>
      <x:c r="D417" s="69"/>
      <x:c r="E417" s="73"/>
      <x:c r="F417" s="69"/>
      <x:c r="G417" s="69"/>
      <x:c r="H417" s="69"/>
    </x:row>
    <x:row r="418">
      <x:c r="A418" s="65"/>
      <x:c r="B418" s="69"/>
      <x:c r="C418" s="69"/>
      <x:c r="D418" s="69"/>
      <x:c r="E418" s="73"/>
      <x:c r="F418" s="69"/>
      <x:c r="G418" s="69"/>
      <x:c r="H418" s="69"/>
    </x:row>
    <x:row r="419">
      <x:c r="A419" s="65"/>
      <x:c r="B419" s="69"/>
      <x:c r="C419" s="69"/>
      <x:c r="D419" s="69"/>
      <x:c r="E419" s="73"/>
      <x:c r="F419" s="69"/>
      <x:c r="G419" s="69"/>
      <x:c r="H419" s="69"/>
    </x:row>
    <x:row r="420">
      <x:c r="A420" s="65"/>
      <x:c r="B420" s="69"/>
      <x:c r="C420" s="69"/>
      <x:c r="D420" s="69"/>
      <x:c r="E420" s="73"/>
      <x:c r="F420" s="69"/>
      <x:c r="G420" s="69"/>
      <x:c r="H420" s="69"/>
    </x:row>
    <x:row r="421">
      <x:c r="A421" s="65"/>
      <x:c r="B421" s="69"/>
      <x:c r="C421" s="69"/>
      <x:c r="D421" s="69"/>
      <x:c r="E421" s="73"/>
      <x:c r="F421" s="69"/>
      <x:c r="G421" s="69"/>
      <x:c r="H421" s="69"/>
    </x:row>
    <x:row r="422">
      <x:c r="A422" s="65"/>
      <x:c r="B422" s="69"/>
      <x:c r="C422" s="69"/>
      <x:c r="D422" s="69"/>
      <x:c r="E422" s="73"/>
      <x:c r="F422" s="69"/>
      <x:c r="G422" s="69"/>
      <x:c r="H422" s="69"/>
    </x:row>
    <x:row r="423">
      <x:c r="A423" s="65"/>
      <x:c r="B423" s="69"/>
      <x:c r="C423" s="69"/>
      <x:c r="D423" s="69"/>
      <x:c r="E423" s="73"/>
      <x:c r="F423" s="69"/>
      <x:c r="G423" s="69"/>
      <x:c r="H423" s="69"/>
    </x:row>
    <x:row r="424">
      <x:c r="A424" s="65"/>
      <x:c r="B424" s="69"/>
      <x:c r="C424" s="69"/>
      <x:c r="D424" s="69"/>
      <x:c r="E424" s="73"/>
      <x:c r="F424" s="69"/>
      <x:c r="G424" s="69"/>
      <x:c r="H424" s="69"/>
    </x:row>
    <x:row r="425">
      <x:c r="A425" s="65"/>
      <x:c r="B425" s="69"/>
      <x:c r="C425" s="69"/>
      <x:c r="D425" s="69"/>
      <x:c r="E425" s="73"/>
      <x:c r="F425" s="69"/>
      <x:c r="G425" s="69"/>
      <x:c r="H425" s="69"/>
    </x:row>
    <x:row r="426">
      <x:c r="A426" s="65"/>
      <x:c r="B426" s="69"/>
      <x:c r="C426" s="69"/>
      <x:c r="D426" s="69"/>
      <x:c r="E426" s="73"/>
      <x:c r="F426" s="69"/>
      <x:c r="G426" s="69"/>
      <x:c r="H426" s="69"/>
    </x:row>
    <x:row r="427">
      <x:c r="A427" s="65"/>
      <x:c r="B427" s="69"/>
      <x:c r="C427" s="69"/>
      <x:c r="D427" s="69"/>
      <x:c r="E427" s="73"/>
      <x:c r="F427" s="69"/>
      <x:c r="G427" s="69"/>
      <x:c r="H427" s="69"/>
    </x:row>
    <x:row r="428">
      <x:c r="A428" s="65"/>
      <x:c r="B428" s="69"/>
      <x:c r="C428" s="69"/>
      <x:c r="D428" s="69"/>
      <x:c r="E428" s="73"/>
      <x:c r="F428" s="69"/>
      <x:c r="G428" s="69"/>
      <x:c r="H428" s="69"/>
    </x:row>
    <x:row r="429">
      <x:c r="A429" s="65"/>
      <x:c r="B429" s="69"/>
      <x:c r="C429" s="69"/>
      <x:c r="D429" s="69"/>
      <x:c r="E429" s="73"/>
      <x:c r="F429" s="69"/>
      <x:c r="G429" s="69"/>
      <x:c r="H429" s="69"/>
    </x:row>
    <x:row r="430">
      <x:c r="A430" s="65"/>
      <x:c r="B430" s="69"/>
      <x:c r="C430" s="69"/>
      <x:c r="D430" s="69"/>
      <x:c r="E430" s="73"/>
      <x:c r="F430" s="69"/>
      <x:c r="G430" s="69"/>
      <x:c r="H430" s="69"/>
    </x:row>
    <x:row r="431">
      <x:c r="A431" s="65"/>
      <x:c r="B431" s="69"/>
      <x:c r="C431" s="69"/>
      <x:c r="D431" s="69"/>
      <x:c r="E431" s="73"/>
      <x:c r="F431" s="69"/>
      <x:c r="G431" s="69"/>
      <x:c r="H431" s="69"/>
    </x:row>
    <x:row r="432">
      <x:c r="A432" s="65"/>
      <x:c r="B432" s="69"/>
      <x:c r="C432" s="69"/>
      <x:c r="D432" s="69"/>
      <x:c r="E432" s="73"/>
      <x:c r="F432" s="69"/>
      <x:c r="G432" s="69"/>
      <x:c r="H432" s="69"/>
    </x:row>
    <x:row r="433">
      <x:c r="A433" s="65"/>
      <x:c r="B433" s="69"/>
      <x:c r="C433" s="69"/>
      <x:c r="D433" s="69"/>
      <x:c r="E433" s="73"/>
      <x:c r="F433" s="69"/>
      <x:c r="G433" s="69"/>
      <x:c r="H433" s="69"/>
    </x:row>
    <x:row r="434">
      <x:c r="A434" s="65"/>
      <x:c r="B434" s="69"/>
      <x:c r="C434" s="69"/>
      <x:c r="D434" s="69"/>
      <x:c r="E434" s="73"/>
      <x:c r="F434" s="69"/>
      <x:c r="G434" s="69"/>
      <x:c r="H434" s="69"/>
    </x:row>
    <x:row r="435">
      <x:c r="A435" s="65"/>
      <x:c r="B435" s="69"/>
      <x:c r="C435" s="69"/>
      <x:c r="D435" s="69"/>
      <x:c r="E435" s="73"/>
      <x:c r="F435" s="69"/>
      <x:c r="G435" s="69"/>
      <x:c r="H435" s="69"/>
    </x:row>
    <x:row r="436">
      <x:c r="A436" s="65"/>
      <x:c r="B436" s="69"/>
      <x:c r="C436" s="69"/>
      <x:c r="D436" s="69"/>
      <x:c r="E436" s="73"/>
      <x:c r="F436" s="69"/>
      <x:c r="G436" s="69"/>
      <x:c r="H436" s="69"/>
    </x:row>
    <x:row r="437">
      <x:c r="A437" s="65"/>
      <x:c r="B437" s="69"/>
      <x:c r="C437" s="69"/>
      <x:c r="D437" s="69"/>
      <x:c r="E437" s="73"/>
      <x:c r="F437" s="69"/>
      <x:c r="G437" s="69"/>
      <x:c r="H437" s="69"/>
    </x:row>
    <x:row r="438">
      <x:c r="A438" s="65"/>
      <x:c r="B438" s="69"/>
      <x:c r="C438" s="69"/>
      <x:c r="D438" s="69"/>
      <x:c r="E438" s="73"/>
      <x:c r="F438" s="69"/>
      <x:c r="G438" s="69"/>
      <x:c r="H438" s="69"/>
    </x:row>
    <x:row r="439">
      <x:c r="A439" s="65"/>
      <x:c r="B439" s="69"/>
      <x:c r="C439" s="69"/>
      <x:c r="D439" s="69"/>
      <x:c r="E439" s="73"/>
      <x:c r="F439" s="69"/>
      <x:c r="G439" s="69"/>
      <x:c r="H439" s="69"/>
    </x:row>
    <x:row r="440">
      <x:c r="A440" s="65"/>
      <x:c r="B440" s="69"/>
      <x:c r="C440" s="69"/>
      <x:c r="D440" s="69"/>
      <x:c r="E440" s="73"/>
      <x:c r="F440" s="69"/>
      <x:c r="G440" s="69"/>
      <x:c r="H440" s="69"/>
    </x:row>
    <x:row r="441">
      <x:c r="A441" s="65"/>
      <x:c r="B441" s="69"/>
      <x:c r="C441" s="69"/>
      <x:c r="D441" s="69"/>
      <x:c r="E441" s="73"/>
      <x:c r="F441" s="69"/>
      <x:c r="G441" s="69"/>
      <x:c r="H441" s="69"/>
    </x:row>
    <x:row r="442">
      <x:c r="A442" s="65"/>
      <x:c r="B442" s="69"/>
      <x:c r="C442" s="69"/>
      <x:c r="D442" s="69"/>
      <x:c r="E442" s="73"/>
      <x:c r="F442" s="69"/>
      <x:c r="G442" s="69"/>
      <x:c r="H442" s="69"/>
    </x:row>
    <x:row r="443">
      <x:c r="A443" s="65"/>
      <x:c r="B443" s="69"/>
      <x:c r="C443" s="69"/>
      <x:c r="D443" s="69"/>
      <x:c r="E443" s="73"/>
      <x:c r="F443" s="69"/>
      <x:c r="G443" s="69"/>
      <x:c r="H443" s="69"/>
    </x:row>
    <x:row r="444">
      <x:c r="A444" s="65"/>
      <x:c r="B444" s="69"/>
      <x:c r="C444" s="69"/>
      <x:c r="D444" s="69"/>
      <x:c r="E444" s="73"/>
      <x:c r="F444" s="69"/>
      <x:c r="G444" s="69"/>
      <x:c r="H444" s="69"/>
    </x:row>
    <x:row r="445">
      <x:c r="A445" s="65"/>
      <x:c r="B445" s="69"/>
      <x:c r="C445" s="69"/>
      <x:c r="D445" s="69"/>
      <x:c r="E445" s="73"/>
      <x:c r="F445" s="69"/>
      <x:c r="G445" s="69"/>
      <x:c r="H445" s="69"/>
    </x:row>
    <x:row r="446">
      <x:c r="A446" s="65"/>
      <x:c r="B446" s="69"/>
      <x:c r="C446" s="69"/>
      <x:c r="D446" s="69"/>
      <x:c r="E446" s="73"/>
      <x:c r="F446" s="69"/>
      <x:c r="G446" s="69"/>
      <x:c r="H446" s="69"/>
    </x:row>
    <x:row r="447">
      <x:c r="A447" s="65"/>
      <x:c r="B447" s="69"/>
      <x:c r="C447" s="69"/>
      <x:c r="D447" s="69"/>
      <x:c r="E447" s="73"/>
      <x:c r="F447" s="69"/>
      <x:c r="G447" s="69"/>
      <x:c r="H447" s="69"/>
    </x:row>
    <x:row r="448">
      <x:c r="A448" s="65"/>
      <x:c r="B448" s="69"/>
      <x:c r="C448" s="69"/>
      <x:c r="D448" s="69"/>
      <x:c r="E448" s="73"/>
      <x:c r="F448" s="69"/>
      <x:c r="G448" s="69"/>
      <x:c r="H448" s="69"/>
    </x:row>
    <x:row r="449">
      <x:c r="A449" s="65"/>
      <x:c r="B449" s="69"/>
      <x:c r="C449" s="69"/>
      <x:c r="D449" s="69"/>
      <x:c r="E449" s="73"/>
      <x:c r="F449" s="69"/>
      <x:c r="G449" s="69"/>
      <x:c r="H449" s="69"/>
    </x:row>
    <x:row r="450">
      <x:c r="A450" s="65"/>
      <x:c r="B450" s="69"/>
      <x:c r="C450" s="69"/>
      <x:c r="D450" s="69"/>
      <x:c r="E450" s="73"/>
      <x:c r="F450" s="69"/>
      <x:c r="G450" s="69"/>
      <x:c r="H450" s="69"/>
    </x:row>
    <x:row r="451">
      <x:c r="A451" s="65"/>
      <x:c r="B451" s="69"/>
      <x:c r="C451" s="69"/>
      <x:c r="D451" s="69"/>
      <x:c r="E451" s="73"/>
      <x:c r="F451" s="69"/>
      <x:c r="G451" s="69"/>
      <x:c r="H451" s="69"/>
    </x:row>
    <x:row r="452">
      <x:c r="A452" s="65"/>
      <x:c r="B452" s="69"/>
      <x:c r="C452" s="69"/>
      <x:c r="D452" s="69"/>
      <x:c r="E452" s="73"/>
      <x:c r="F452" s="69"/>
      <x:c r="G452" s="69"/>
      <x:c r="H452" s="69"/>
    </x:row>
    <x:row r="453">
      <x:c r="A453" s="65"/>
      <x:c r="B453" s="69"/>
      <x:c r="C453" s="69"/>
      <x:c r="D453" s="69"/>
      <x:c r="E453" s="73"/>
      <x:c r="F453" s="69"/>
      <x:c r="G453" s="69"/>
      <x:c r="H453" s="69"/>
    </x:row>
    <x:row r="454">
      <x:c r="A454" s="65"/>
      <x:c r="B454" s="69"/>
      <x:c r="C454" s="69"/>
      <x:c r="D454" s="69"/>
      <x:c r="E454" s="73"/>
      <x:c r="F454" s="69"/>
      <x:c r="G454" s="69"/>
      <x:c r="H454" s="69"/>
    </x:row>
    <x:row r="455">
      <x:c r="A455" s="65"/>
      <x:c r="B455" s="69"/>
      <x:c r="C455" s="69"/>
      <x:c r="D455" s="69"/>
      <x:c r="E455" s="73"/>
      <x:c r="F455" s="69"/>
      <x:c r="G455" s="69"/>
      <x:c r="H455" s="69"/>
    </x:row>
    <x:row r="456">
      <x:c r="A456" s="65"/>
      <x:c r="B456" s="69"/>
      <x:c r="C456" s="69"/>
      <x:c r="D456" s="69"/>
      <x:c r="E456" s="73"/>
      <x:c r="F456" s="69"/>
      <x:c r="G456" s="69"/>
      <x:c r="H456" s="69"/>
    </x:row>
    <x:row r="457">
      <x:c r="A457" s="65"/>
      <x:c r="B457" s="69"/>
      <x:c r="C457" s="69"/>
      <x:c r="D457" s="69"/>
      <x:c r="E457" s="73"/>
      <x:c r="F457" s="69"/>
      <x:c r="G457" s="69"/>
      <x:c r="H457" s="69"/>
    </x:row>
    <x:row r="458">
      <x:c r="A458" s="65"/>
      <x:c r="B458" s="69"/>
      <x:c r="C458" s="69"/>
      <x:c r="D458" s="69"/>
      <x:c r="E458" s="73"/>
      <x:c r="F458" s="69"/>
      <x:c r="G458" s="69"/>
      <x:c r="H458" s="69"/>
    </x:row>
    <x:row r="459">
      <x:c r="A459" s="65"/>
      <x:c r="B459" s="69"/>
      <x:c r="C459" s="69"/>
      <x:c r="D459" s="69"/>
      <x:c r="E459" s="73"/>
      <x:c r="F459" s="69"/>
      <x:c r="G459" s="69"/>
      <x:c r="H459" s="69"/>
    </x:row>
    <x:row r="460">
      <x:c r="A460" s="65"/>
      <x:c r="B460" s="69"/>
      <x:c r="C460" s="69"/>
      <x:c r="D460" s="69"/>
      <x:c r="E460" s="73"/>
      <x:c r="F460" s="69"/>
      <x:c r="G460" s="69"/>
      <x:c r="H460" s="69"/>
    </x:row>
    <x:row r="461">
      <x:c r="A461" s="65"/>
      <x:c r="B461" s="69"/>
      <x:c r="C461" s="69"/>
      <x:c r="D461" s="69"/>
      <x:c r="E461" s="73"/>
      <x:c r="F461" s="69"/>
      <x:c r="G461" s="69"/>
      <x:c r="H461" s="69"/>
    </x:row>
    <x:row r="462">
      <x:c r="A462" s="65"/>
      <x:c r="B462" s="69"/>
      <x:c r="C462" s="69"/>
      <x:c r="D462" s="69"/>
      <x:c r="E462" s="73"/>
      <x:c r="F462" s="69"/>
      <x:c r="G462" s="69"/>
      <x:c r="H462" s="69"/>
    </x:row>
    <x:row r="463">
      <x:c r="A463" s="65"/>
      <x:c r="B463" s="69"/>
      <x:c r="C463" s="69"/>
      <x:c r="D463" s="69"/>
      <x:c r="E463" s="73"/>
      <x:c r="F463" s="69"/>
      <x:c r="G463" s="69"/>
      <x:c r="H463" s="69"/>
    </x:row>
    <x:row r="464">
      <x:c r="A464" s="65"/>
      <x:c r="B464" s="69"/>
      <x:c r="C464" s="69"/>
      <x:c r="D464" s="69"/>
      <x:c r="E464" s="73"/>
      <x:c r="F464" s="69"/>
      <x:c r="G464" s="69"/>
      <x:c r="H464" s="69"/>
    </x:row>
    <x:row r="465">
      <x:c r="A465" s="65"/>
      <x:c r="B465" s="69"/>
      <x:c r="C465" s="69"/>
      <x:c r="D465" s="69"/>
      <x:c r="E465" s="73"/>
      <x:c r="F465" s="69"/>
      <x:c r="G465" s="69"/>
      <x:c r="H465" s="69"/>
    </x:row>
    <x:row r="466">
      <x:c r="A466" s="65"/>
      <x:c r="B466" s="69"/>
      <x:c r="C466" s="69"/>
      <x:c r="D466" s="69"/>
      <x:c r="E466" s="73"/>
      <x:c r="F466" s="69"/>
      <x:c r="G466" s="69"/>
      <x:c r="H466" s="69"/>
    </x:row>
    <x:row r="467">
      <x:c r="A467" s="65"/>
      <x:c r="B467" s="69"/>
      <x:c r="C467" s="69"/>
      <x:c r="D467" s="69"/>
      <x:c r="E467" s="73"/>
      <x:c r="F467" s="69"/>
      <x:c r="G467" s="69"/>
      <x:c r="H467" s="69"/>
    </x:row>
    <x:row r="468">
      <x:c r="A468" s="65"/>
      <x:c r="B468" s="69"/>
      <x:c r="C468" s="69"/>
      <x:c r="D468" s="69"/>
      <x:c r="E468" s="73"/>
      <x:c r="F468" s="69"/>
      <x:c r="G468" s="69"/>
      <x:c r="H468" s="69"/>
    </x:row>
    <x:row r="469">
      <x:c r="A469" s="65"/>
      <x:c r="B469" s="69"/>
      <x:c r="C469" s="69"/>
      <x:c r="D469" s="69"/>
      <x:c r="E469" s="73"/>
      <x:c r="F469" s="69"/>
      <x:c r="G469" s="69"/>
      <x:c r="H469" s="69"/>
    </x:row>
    <x:row r="470">
      <x:c r="A470" s="65"/>
      <x:c r="B470" s="69"/>
      <x:c r="C470" s="69"/>
      <x:c r="D470" s="69"/>
      <x:c r="E470" s="73"/>
      <x:c r="F470" s="69"/>
      <x:c r="G470" s="69"/>
      <x:c r="H470" s="69"/>
    </x:row>
    <x:row r="471">
      <x:c r="A471" s="65"/>
      <x:c r="B471" s="69"/>
      <x:c r="C471" s="69"/>
      <x:c r="D471" s="69"/>
      <x:c r="E471" s="73"/>
      <x:c r="F471" s="69"/>
      <x:c r="G471" s="69"/>
      <x:c r="H471" s="69"/>
    </x:row>
    <x:row r="472">
      <x:c r="A472" s="65"/>
      <x:c r="B472" s="69"/>
      <x:c r="C472" s="69"/>
      <x:c r="D472" s="69"/>
      <x:c r="E472" s="73"/>
      <x:c r="F472" s="69"/>
      <x:c r="G472" s="69"/>
      <x:c r="H472" s="69"/>
    </x:row>
    <x:row r="473">
      <x:c r="A473" s="65"/>
      <x:c r="B473" s="69"/>
      <x:c r="C473" s="69"/>
      <x:c r="D473" s="69"/>
      <x:c r="E473" s="73"/>
      <x:c r="F473" s="69"/>
      <x:c r="G473" s="69"/>
      <x:c r="H473" s="69"/>
    </x:row>
    <x:row r="474">
      <x:c r="A474" s="65"/>
      <x:c r="B474" s="69"/>
      <x:c r="C474" s="69"/>
      <x:c r="D474" s="69"/>
      <x:c r="E474" s="73"/>
      <x:c r="F474" s="69"/>
      <x:c r="G474" s="69"/>
      <x:c r="H474" s="69"/>
    </x:row>
    <x:row r="475">
      <x:c r="A475" s="65"/>
      <x:c r="B475" s="69"/>
      <x:c r="C475" s="69"/>
      <x:c r="D475" s="69"/>
      <x:c r="E475" s="73"/>
      <x:c r="F475" s="69"/>
      <x:c r="G475" s="69"/>
      <x:c r="H475" s="69"/>
    </x:row>
    <x:row r="476">
      <x:c r="A476" s="65"/>
      <x:c r="B476" s="69"/>
      <x:c r="C476" s="69"/>
      <x:c r="D476" s="69"/>
      <x:c r="E476" s="73"/>
      <x:c r="F476" s="69"/>
      <x:c r="G476" s="69"/>
      <x:c r="H476" s="69"/>
    </x:row>
    <x:row r="477">
      <x:c r="A477" s="65"/>
      <x:c r="B477" s="69"/>
      <x:c r="C477" s="69"/>
      <x:c r="D477" s="69"/>
      <x:c r="E477" s="73"/>
      <x:c r="F477" s="69"/>
      <x:c r="G477" s="69"/>
      <x:c r="H477" s="69"/>
    </x:row>
    <x:row r="478">
      <x:c r="A478" s="65"/>
      <x:c r="B478" s="69"/>
      <x:c r="C478" s="69"/>
      <x:c r="D478" s="69"/>
      <x:c r="E478" s="73"/>
      <x:c r="F478" s="69"/>
      <x:c r="G478" s="69"/>
      <x:c r="H478" s="69"/>
    </x:row>
    <x:row r="479">
      <x:c r="A479" s="65"/>
      <x:c r="B479" s="69"/>
      <x:c r="C479" s="69"/>
      <x:c r="D479" s="69"/>
      <x:c r="E479" s="73"/>
      <x:c r="F479" s="69"/>
      <x:c r="G479" s="69"/>
      <x:c r="H479" s="69"/>
    </x:row>
    <x:row r="480">
      <x:c r="A480" s="65"/>
      <x:c r="B480" s="69"/>
      <x:c r="C480" s="69"/>
      <x:c r="D480" s="69"/>
      <x:c r="E480" s="73"/>
      <x:c r="F480" s="69"/>
      <x:c r="G480" s="69"/>
      <x:c r="H480" s="69"/>
    </x:row>
    <x:row r="481">
      <x:c r="A481" s="65"/>
      <x:c r="B481" s="69"/>
      <x:c r="C481" s="69"/>
      <x:c r="D481" s="69"/>
      <x:c r="E481" s="73"/>
      <x:c r="F481" s="69"/>
      <x:c r="G481" s="69"/>
      <x:c r="H481" s="69"/>
    </x:row>
    <x:row r="482">
      <x:c r="A482" s="65"/>
      <x:c r="B482" s="69"/>
      <x:c r="C482" s="69"/>
      <x:c r="D482" s="69"/>
      <x:c r="E482" s="73"/>
      <x:c r="F482" s="69"/>
      <x:c r="G482" s="69"/>
      <x:c r="H482" s="69"/>
    </x:row>
    <x:row r="483">
      <x:c r="A483" s="65"/>
      <x:c r="B483" s="69"/>
      <x:c r="C483" s="69"/>
      <x:c r="D483" s="69"/>
      <x:c r="E483" s="73"/>
      <x:c r="F483" s="69"/>
      <x:c r="G483" s="69"/>
      <x:c r="H483" s="69"/>
    </x:row>
    <x:row r="484">
      <x:c r="A484" s="65"/>
      <x:c r="B484" s="69"/>
      <x:c r="C484" s="69"/>
      <x:c r="D484" s="69"/>
      <x:c r="E484" s="73"/>
      <x:c r="F484" s="69"/>
      <x:c r="G484" s="69"/>
      <x:c r="H484" s="69"/>
    </x:row>
    <x:row r="485">
      <x:c r="A485" s="65"/>
      <x:c r="B485" s="69"/>
      <x:c r="C485" s="69"/>
      <x:c r="D485" s="69"/>
      <x:c r="E485" s="73"/>
      <x:c r="F485" s="69"/>
      <x:c r="G485" s="69"/>
      <x:c r="H485" s="69"/>
    </x:row>
    <x:row r="486">
      <x:c r="A486" s="65"/>
      <x:c r="B486" s="69"/>
      <x:c r="C486" s="69"/>
      <x:c r="D486" s="69"/>
      <x:c r="E486" s="73"/>
      <x:c r="F486" s="69"/>
      <x:c r="G486" s="69"/>
      <x:c r="H486" s="69"/>
    </x:row>
    <x:row r="487">
      <x:c r="A487" s="65"/>
      <x:c r="B487" s="69"/>
      <x:c r="C487" s="69"/>
      <x:c r="D487" s="69"/>
      <x:c r="E487" s="73"/>
      <x:c r="F487" s="69"/>
      <x:c r="G487" s="69"/>
      <x:c r="H487" s="69"/>
    </x:row>
    <x:row r="488">
      <x:c r="A488" s="65"/>
      <x:c r="B488" s="69"/>
      <x:c r="C488" s="69"/>
      <x:c r="D488" s="69"/>
      <x:c r="E488" s="73"/>
      <x:c r="F488" s="69"/>
      <x:c r="G488" s="69"/>
      <x:c r="H488" s="69"/>
    </x:row>
    <x:row r="489">
      <x:c r="A489" s="65"/>
      <x:c r="B489" s="69"/>
      <x:c r="C489" s="69"/>
      <x:c r="D489" s="69"/>
      <x:c r="E489" s="73"/>
      <x:c r="F489" s="69"/>
      <x:c r="G489" s="69"/>
      <x:c r="H489" s="69"/>
    </x:row>
    <x:row r="490">
      <x:c r="A490" s="65"/>
      <x:c r="B490" s="69"/>
      <x:c r="C490" s="69"/>
      <x:c r="D490" s="69"/>
      <x:c r="E490" s="73"/>
      <x:c r="F490" s="69"/>
      <x:c r="G490" s="69"/>
      <x:c r="H490" s="69"/>
    </x:row>
    <x:row r="491">
      <x:c r="A491" s="65"/>
      <x:c r="B491" s="69"/>
      <x:c r="C491" s="69"/>
      <x:c r="D491" s="69"/>
      <x:c r="E491" s="73"/>
      <x:c r="F491" s="69"/>
      <x:c r="G491" s="69"/>
      <x:c r="H491" s="69"/>
    </x:row>
    <x:row r="492">
      <x:c r="A492" s="65"/>
      <x:c r="B492" s="69"/>
      <x:c r="C492" s="69"/>
      <x:c r="D492" s="69"/>
      <x:c r="E492" s="73"/>
      <x:c r="F492" s="69"/>
      <x:c r="G492" s="69"/>
      <x:c r="H492" s="69"/>
    </x:row>
    <x:row r="493">
      <x:c r="A493" s="65"/>
      <x:c r="B493" s="69"/>
      <x:c r="C493" s="69"/>
      <x:c r="D493" s="69"/>
      <x:c r="E493" s="73"/>
      <x:c r="F493" s="69"/>
      <x:c r="G493" s="69"/>
      <x:c r="H493" s="69"/>
    </x:row>
    <x:row r="494">
      <x:c r="A494" s="65"/>
      <x:c r="B494" s="69"/>
      <x:c r="C494" s="69"/>
      <x:c r="D494" s="69"/>
      <x:c r="E494" s="73"/>
      <x:c r="F494" s="69"/>
      <x:c r="G494" s="69"/>
      <x:c r="H494" s="69"/>
    </x:row>
    <x:row r="495">
      <x:c r="A495" s="65"/>
      <x:c r="B495" s="69"/>
      <x:c r="C495" s="69"/>
      <x:c r="D495" s="69"/>
      <x:c r="E495" s="73"/>
      <x:c r="F495" s="69"/>
      <x:c r="G495" s="69"/>
      <x:c r="H495" s="69"/>
    </x:row>
    <x:row r="496">
      <x:c r="A496" s="65"/>
      <x:c r="B496" s="69"/>
      <x:c r="C496" s="69"/>
      <x:c r="D496" s="69"/>
      <x:c r="E496" s="73"/>
      <x:c r="F496" s="69"/>
      <x:c r="G496" s="69"/>
      <x:c r="H496" s="69"/>
    </x:row>
    <x:row r="497">
      <x:c r="A497" s="65"/>
      <x:c r="B497" s="69"/>
      <x:c r="C497" s="69"/>
      <x:c r="D497" s="69"/>
      <x:c r="E497" s="73"/>
      <x:c r="F497" s="69"/>
      <x:c r="G497" s="69"/>
      <x:c r="H497" s="69"/>
    </x:row>
    <x:row r="498">
      <x:c r="A498" s="65"/>
      <x:c r="B498" s="69"/>
      <x:c r="C498" s="69"/>
      <x:c r="D498" s="69"/>
      <x:c r="E498" s="73"/>
      <x:c r="F498" s="69"/>
      <x:c r="G498" s="69"/>
      <x:c r="H498" s="69"/>
    </x:row>
    <x:row r="499">
      <x:c r="A499" s="65"/>
      <x:c r="B499" s="69"/>
      <x:c r="C499" s="69"/>
      <x:c r="D499" s="69"/>
      <x:c r="E499" s="73"/>
      <x:c r="F499" s="69"/>
      <x:c r="G499" s="69"/>
      <x:c r="H499" s="69"/>
    </x:row>
    <x:row r="500">
      <x:c r="A500" s="65"/>
      <x:c r="B500" s="69"/>
      <x:c r="C500" s="69"/>
      <x:c r="D500" s="69"/>
      <x:c r="E500" s="73"/>
      <x:c r="F500" s="69"/>
      <x:c r="G500" s="69"/>
      <x:c r="H500" s="69"/>
    </x:row>
    <x:row r="501">
      <x:c r="A501" s="65"/>
      <x:c r="B501" s="69"/>
      <x:c r="C501" s="69"/>
      <x:c r="D501" s="69"/>
      <x:c r="E501" s="73"/>
      <x:c r="F501" s="69"/>
      <x:c r="G501" s="69"/>
      <x:c r="H501" s="69"/>
    </x:row>
    <x:row r="502">
      <x:c r="A502" s="65"/>
      <x:c r="B502" s="69"/>
      <x:c r="C502" s="69"/>
      <x:c r="D502" s="69"/>
      <x:c r="E502" s="73"/>
      <x:c r="F502" s="69"/>
      <x:c r="G502" s="69"/>
      <x:c r="H502" s="69"/>
    </x:row>
    <x:row r="503">
      <x:c r="A503" s="65"/>
      <x:c r="B503" s="69"/>
      <x:c r="C503" s="69"/>
      <x:c r="D503" s="69"/>
      <x:c r="E503" s="73"/>
      <x:c r="F503" s="69"/>
      <x:c r="G503" s="69"/>
      <x:c r="H503" s="69"/>
    </x:row>
    <x:row r="504">
      <x:c r="A504" s="65"/>
      <x:c r="B504" s="69"/>
      <x:c r="C504" s="69"/>
      <x:c r="D504" s="69"/>
      <x:c r="E504" s="73"/>
      <x:c r="F504" s="69"/>
      <x:c r="G504" s="69"/>
      <x:c r="H504" s="69"/>
    </x:row>
    <x:row r="505">
      <x:c r="A505" s="66"/>
      <x:c r="B505" s="70"/>
      <x:c r="C505" s="70"/>
      <x:c r="D505" s="70"/>
      <x:c r="E505" s="74"/>
      <x:c r="F505" s="70"/>
      <x:c r="G505" s="70"/>
      <x:c r="H505" s="70"/>
    </x:row>
  </x:sheetData>
  <x:mergeCells>
    <x:mergeCell ref="A1:H2"/>
    <x:mergeCell ref="A3:H3"/>
  </x:mergeCells>
  <x:dataValidations count="4">
    <x:dataValidation type="list" sqref="B6:B505">
      <x:formula1>"Income,Expense"</x:formula1>
    </x:dataValidation>
    <x:dataValidation type="list" sqref="C6:C505">
      <x:formula1>'_Lists'!$A$2:$A$42</x:formula1>
    </x:dataValidation>
    <x:dataValidation type="list" sqref="F6:F505">
      <x:formula1>"Debit Order,Debit / Credit Card,EFT,Cash,Digital Wallet,Stop Order,Other"</x:formula1>
    </x:dataValidation>
    <x:dataValidation type="list" sqref="G6:G505">
      <x:formula1>"Need,Want,Savings,N/A"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1fe884568a5476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227" t="str">
        <x:v>MONTHLY BUDGET</x:v>
      </x:c>
      <x:c r="B1" s="227"/>
      <x:c r="C1" s="227"/>
      <x:c r="D1" s="227"/>
      <x:c r="E1" s="227"/>
      <x:c r="F1" s="227"/>
      <x:c r="G1" s="230"/>
      <x:c r="H1" s="230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>
      <x:c r="A2" s="227"/>
      <x:c r="B2" s="227"/>
      <x:c r="C2" s="227"/>
      <x:c r="D2" s="227"/>
      <x:c r="E2" s="227"/>
      <x:c r="F2" s="227"/>
      <x:c r="G2" s="230"/>
      <x:c r="H2" s="230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35" t="str">
        <x:v>Budget month</x:v>
      </x:c>
      <x:c r="B3" s="252" t="n">
        <x:v>46296</x:v>
      </x:c>
      <x:c r="C3" s="235"/>
      <x:c r="D3" s="231" t="str">
        <x:v>Change the yellow month cell, then enter your planned amounts in the yellow Budgeted column.</x:v>
      </x:c>
      <x:c r="E3" s="231"/>
      <x:c r="F3" s="231"/>
      <x:c r="G3" s="230"/>
      <x:c r="H3" s="230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5"/>
      <x:c r="B4" s="235"/>
      <x:c r="C4" s="235"/>
      <x:c r="D4" s="235"/>
      <x:c r="E4" s="235"/>
      <x:c r="F4" s="235"/>
      <x:c r="G4" s="230"/>
      <x:c r="H4" s="230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97" t="str">
        <x:v>INCOME</x:v>
      </x:c>
      <x:c r="B5" s="297"/>
      <x:c r="C5" s="297"/>
      <x:c r="D5" s="297"/>
      <x:c r="E5" s="297"/>
      <x:c r="F5" s="297"/>
      <x:c r="G5" s="230"/>
      <x:c r="H5" s="230"/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33" t="str">
        <x:v>Group</x:v>
      </x:c>
      <x:c r="B6" s="233" t="str">
        <x:v>Category</x:v>
      </x:c>
      <x:c r="C6" s="233" t="str">
        <x:v>Budgeted</x:v>
      </x:c>
      <x:c r="D6" s="233" t="str">
        <x:v>Actual</x:v>
      </x:c>
      <x:c r="E6" s="233" t="str">
        <x:v>Variance</x:v>
      </x:c>
      <x:c r="F6" s="233" t="str">
        <x:v>% of Budget</x:v>
      </x:c>
      <x:c r="G6" s="230"/>
      <x:c r="H6" s="230"/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35" t="str">
        <x:v>Income</x:v>
      </x:c>
      <x:c r="B7" s="235" t="str">
        <x:v>Salary / Wages</x:v>
      </x:c>
      <x:c r="C7" s="247"/>
      <x:c r="D7" s="254" t="n">
        <x:f>SUMIFS('Transaction Tracker'!$E$6:$E$505,'Transaction Tracker'!$B$6:$B$505,"Income",'Transaction Tracker'!$C$6:$C$505,$B7,'Transaction Tracker'!$A$6:$A$505,"&gt;="&amp;$B$3,'Transaction Tracker'!$A$6:$A$505,"&lt;="&amp;EOMONTH($B$3,0))</x:f>
        <x:v>0</x:v>
      </x:c>
      <x:c r="E7" s="254" t="n">
        <x:f>D7-C7</x:f>
        <x:v>0</x:v>
      </x:c>
      <x:c r="F7" s="255" t="str">
        <x:f>IF(C7=0,"",D7/C7)</x:f>
      </x:c>
      <x:c r="G7" s="230"/>
      <x:c r="H7" s="230"/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35" t="str">
        <x:v>Income</x:v>
      </x:c>
      <x:c r="B8" s="235" t="str">
        <x:v>Side Income</x:v>
      </x:c>
      <x:c r="C8" s="247"/>
      <x:c r="D8" s="254" t="n">
        <x:f>SUMIFS('Transaction Tracker'!$E$6:$E$505,'Transaction Tracker'!$B$6:$B$505,"Income",'Transaction Tracker'!$C$6:$C$505,$B8,'Transaction Tracker'!$A$6:$A$505,"&gt;="&amp;$B$3,'Transaction Tracker'!$A$6:$A$505,"&lt;="&amp;EOMONTH($B$3,0))</x:f>
        <x:v>0</x:v>
      </x:c>
      <x:c r="E8" s="254" t="n">
        <x:f>D8-C8</x:f>
        <x:v>0</x:v>
      </x:c>
      <x:c r="F8" s="255" t="str">
        <x:f>IF(C8=0,"",D8/C8)</x:f>
      </x:c>
      <x:c r="G8" s="230"/>
      <x:c r="H8" s="230"/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35" t="str">
        <x:v>Income</x:v>
      </x:c>
      <x:c r="B9" s="235" t="str">
        <x:v>Bonus / Commission</x:v>
      </x:c>
      <x:c r="C9" s="247"/>
      <x:c r="D9" s="254" t="n">
        <x:f>SUMIFS('Transaction Tracker'!$E$6:$E$505,'Transaction Tracker'!$B$6:$B$505,"Income",'Transaction Tracker'!$C$6:$C$505,$B9,'Transaction Tracker'!$A$6:$A$505,"&gt;="&amp;$B$3,'Transaction Tracker'!$A$6:$A$505,"&lt;="&amp;EOMONTH($B$3,0))</x:f>
        <x:v>0</x:v>
      </x:c>
      <x:c r="E9" s="254" t="n">
        <x:f>D9-C9</x:f>
        <x:v>0</x:v>
      </x:c>
      <x:c r="F9" s="255" t="str">
        <x:f>IF(C9=0,"",D9/C9)</x:f>
      </x:c>
      <x:c r="G9" s="230"/>
      <x:c r="H9" s="230"/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35" t="str">
        <x:v>Income</x:v>
      </x:c>
      <x:c r="B10" s="235" t="str">
        <x:v>Interest / Investment Income</x:v>
      </x:c>
      <x:c r="C10" s="247"/>
      <x:c r="D10" s="254" t="n">
        <x:f>SUMIFS('Transaction Tracker'!$E$6:$E$505,'Transaction Tracker'!$B$6:$B$505,"Income",'Transaction Tracker'!$C$6:$C$505,$B10,'Transaction Tracker'!$A$6:$A$505,"&gt;="&amp;$B$3,'Transaction Tracker'!$A$6:$A$505,"&lt;="&amp;EOMONTH($B$3,0))</x:f>
        <x:v>0</x:v>
      </x:c>
      <x:c r="E10" s="254" t="n">
        <x:f>D10-C10</x:f>
        <x:v>0</x:v>
      </x:c>
      <x:c r="F10" s="255" t="str">
        <x:f>IF(C10=0,"",D10/C10)</x:f>
      </x:c>
      <x:c r="G10" s="230"/>
      <x:c r="H10" s="230"/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35" t="str">
        <x:v>Income</x:v>
      </x:c>
      <x:c r="B11" s="235" t="str">
        <x:v>Other Income</x:v>
      </x:c>
      <x:c r="C11" s="247"/>
      <x:c r="D11" s="254" t="n">
        <x:f>SUMIFS('Transaction Tracker'!$E$6:$E$505,'Transaction Tracker'!$B$6:$B$505,"Income",'Transaction Tracker'!$C$6:$C$505,$B11,'Transaction Tracker'!$A$6:$A$505,"&gt;="&amp;$B$3,'Transaction Tracker'!$A$6:$A$505,"&lt;="&amp;EOMONTH($B$3,0))</x:f>
        <x:v>0</x:v>
      </x:c>
      <x:c r="E11" s="254" t="n">
        <x:f>D11-C11</x:f>
        <x:v>0</x:v>
      </x:c>
      <x:c r="F11" s="255" t="str">
        <x:f>IF(C11=0,"",D11/C11)</x:f>
      </x:c>
      <x:c r="G11" s="230"/>
      <x:c r="H11" s="230"/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56" t="str">
        <x:v>TOTAL INCOME</x:v>
      </x:c>
      <x:c r="B12" s="256"/>
      <x:c r="C12" s="257" t="n">
        <x:f>SUM(C7:C11)</x:f>
        <x:v>0</x:v>
      </x:c>
      <x:c r="D12" s="257" t="n">
        <x:f>SUM(D7:D11)</x:f>
        <x:v>0</x:v>
      </x:c>
      <x:c r="E12" s="257" t="n">
        <x:f>D12-C12</x:f>
        <x:v>0</x:v>
      </x:c>
      <x:c r="F12" s="258" t="str">
        <x:f>IF(C12=0,"",D12/C12)</x:f>
      </x:c>
      <x:c r="G12" s="230"/>
      <x:c r="H12" s="230"/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35"/>
      <x:c r="B13" s="235"/>
      <x:c r="C13" s="235"/>
      <x:c r="D13" s="235"/>
      <x:c r="E13" s="235"/>
      <x:c r="F13" s="235"/>
      <x:c r="G13" s="230"/>
      <x:c r="H13" s="230"/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97" t="str">
        <x:v>EXPENSES &amp; SAVINGS</x:v>
      </x:c>
      <x:c r="B14" s="297"/>
      <x:c r="C14" s="297"/>
      <x:c r="D14" s="297"/>
      <x:c r="E14" s="297"/>
      <x:c r="F14" s="297"/>
      <x:c r="G14" s="230"/>
      <x:c r="H14" s="230"/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33" t="str">
        <x:v>Group</x:v>
      </x:c>
      <x:c r="B15" s="233" t="str">
        <x:v>Category</x:v>
      </x:c>
      <x:c r="C15" s="233" t="str">
        <x:v>Budgeted</x:v>
      </x:c>
      <x:c r="D15" s="233" t="str">
        <x:v>Actual</x:v>
      </x:c>
      <x:c r="E15" s="233" t="str">
        <x:v>Variance</x:v>
      </x:c>
      <x:c r="F15" s="233" t="str">
        <x:v>% Used</x:v>
      </x:c>
      <x:c r="G15" s="230"/>
      <x:c r="H15" s="230"/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35" t="str">
        <x:v>Housing</x:v>
      </x:c>
      <x:c r="B16" s="235" t="str">
        <x:v>Rent / Bond</x:v>
      </x:c>
      <x:c r="C16" s="247"/>
      <x:c r="D16" s="254" t="n">
        <x:f>SUMIFS('Transaction Tracker'!$E$6:$E$505,'Transaction Tracker'!$B$6:$B$505,"Expense",'Transaction Tracker'!$C$6:$C$505,$B16,'Transaction Tracker'!$A$6:$A$505,"&gt;="&amp;$B$3,'Transaction Tracker'!$A$6:$A$505,"&lt;="&amp;EOMONTH($B$3,0))</x:f>
        <x:v>0</x:v>
      </x:c>
      <x:c r="E16" s="254" t="n">
        <x:f>C16-D16</x:f>
        <x:v>0</x:v>
      </x:c>
      <x:c r="F16" s="255" t="str">
        <x:f>IF(C16=0,"",D16/C16)</x:f>
      </x:c>
      <x:c r="G16" s="230"/>
      <x:c r="H16" s="230"/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35" t="str">
        <x:v>Housing</x:v>
      </x:c>
      <x:c r="B17" s="235" t="str">
        <x:v>Rates / Levies</x:v>
      </x:c>
      <x:c r="C17" s="247"/>
      <x:c r="D17" s="254" t="n">
        <x:f>SUMIFS('Transaction Tracker'!$E$6:$E$505,'Transaction Tracker'!$B$6:$B$505,"Expense",'Transaction Tracker'!$C$6:$C$505,$B17,'Transaction Tracker'!$A$6:$A$505,"&gt;="&amp;$B$3,'Transaction Tracker'!$A$6:$A$505,"&lt;="&amp;EOMONTH($B$3,0))</x:f>
        <x:v>0</x:v>
      </x:c>
      <x:c r="E17" s="254" t="n">
        <x:f>C17-D17</x:f>
        <x:v>0</x:v>
      </x:c>
      <x:c r="F17" s="255" t="str">
        <x:f>IF(C17=0,"",D17/C17)</x:f>
      </x:c>
      <x:c r="G17" s="230"/>
      <x:c r="H17" s="230"/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35" t="str">
        <x:v>Housing</x:v>
      </x:c>
      <x:c r="B18" s="235" t="str">
        <x:v>Electricity</x:v>
      </x:c>
      <x:c r="C18" s="247"/>
      <x:c r="D18" s="254" t="n">
        <x:f>SUMIFS('Transaction Tracker'!$E$6:$E$505,'Transaction Tracker'!$B$6:$B$505,"Expense",'Transaction Tracker'!$C$6:$C$505,$B18,'Transaction Tracker'!$A$6:$A$505,"&gt;="&amp;$B$3,'Transaction Tracker'!$A$6:$A$505,"&lt;="&amp;EOMONTH($B$3,0))</x:f>
        <x:v>0</x:v>
      </x:c>
      <x:c r="E18" s="254" t="n">
        <x:f>C18-D18</x:f>
        <x:v>0</x:v>
      </x:c>
      <x:c r="F18" s="255" t="str">
        <x:f>IF(C18=0,"",D18/C18)</x:f>
      </x:c>
      <x:c r="G18" s="230"/>
      <x:c r="H18" s="230"/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35" t="str">
        <x:v>Housing</x:v>
      </x:c>
      <x:c r="B19" s="235" t="str">
        <x:v>Water</x:v>
      </x:c>
      <x:c r="C19" s="247"/>
      <x:c r="D19" s="254" t="n">
        <x:f>SUMIFS('Transaction Tracker'!$E$6:$E$505,'Transaction Tracker'!$B$6:$B$505,"Expense",'Transaction Tracker'!$C$6:$C$505,$B19,'Transaction Tracker'!$A$6:$A$505,"&gt;="&amp;$B$3,'Transaction Tracker'!$A$6:$A$505,"&lt;="&amp;EOMONTH($B$3,0))</x:f>
        <x:v>0</x:v>
      </x:c>
      <x:c r="E19" s="254" t="n">
        <x:f>C19-D19</x:f>
        <x:v>0</x:v>
      </x:c>
      <x:c r="F19" s="255" t="str">
        <x:f>IF(C19=0,"",D19/C19)</x:f>
      </x:c>
      <x:c r="G19" s="230"/>
      <x:c r="H19" s="230"/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35" t="str">
        <x:v>Housing</x:v>
      </x:c>
      <x:c r="B20" s="235" t="str">
        <x:v>Home Maintenance</x:v>
      </x:c>
      <x:c r="C20" s="247"/>
      <x:c r="D20" s="254" t="n">
        <x:f>SUMIFS('Transaction Tracker'!$E$6:$E$505,'Transaction Tracker'!$B$6:$B$505,"Expense",'Transaction Tracker'!$C$6:$C$505,$B20,'Transaction Tracker'!$A$6:$A$505,"&gt;="&amp;$B$3,'Transaction Tracker'!$A$6:$A$505,"&lt;="&amp;EOMONTH($B$3,0))</x:f>
        <x:v>0</x:v>
      </x:c>
      <x:c r="E20" s="254" t="n">
        <x:f>C20-D20</x:f>
        <x:v>0</x:v>
      </x:c>
      <x:c r="F20" s="255" t="str">
        <x:f>IF(C20=0,"",D20/C20)</x:f>
      </x:c>
      <x:c r="G20" s="230"/>
      <x:c r="H20" s="230"/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35" t="str">
        <x:v>Transport</x:v>
      </x:c>
      <x:c r="B21" s="235" t="str">
        <x:v>Fuel</x:v>
      </x:c>
      <x:c r="C21" s="247"/>
      <x:c r="D21" s="254" t="n">
        <x:f>SUMIFS('Transaction Tracker'!$E$6:$E$505,'Transaction Tracker'!$B$6:$B$505,"Expense",'Transaction Tracker'!$C$6:$C$505,$B21,'Transaction Tracker'!$A$6:$A$505,"&gt;="&amp;$B$3,'Transaction Tracker'!$A$6:$A$505,"&lt;="&amp;EOMONTH($B$3,0))</x:f>
        <x:v>0</x:v>
      </x:c>
      <x:c r="E21" s="254" t="n">
        <x:f>C21-D21</x:f>
        <x:v>0</x:v>
      </x:c>
      <x:c r="F21" s="255" t="str">
        <x:f>IF(C21=0,"",D21/C21)</x:f>
      </x:c>
      <x:c r="G21" s="230"/>
      <x:c r="H21" s="230"/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35" t="str">
        <x:v>Transport</x:v>
      </x:c>
      <x:c r="B22" s="235" t="str">
        <x:v>Vehicle Instalment</x:v>
      </x:c>
      <x:c r="C22" s="247"/>
      <x:c r="D22" s="254" t="n">
        <x:f>SUMIFS('Transaction Tracker'!$E$6:$E$505,'Transaction Tracker'!$B$6:$B$505,"Expense",'Transaction Tracker'!$C$6:$C$505,$B22,'Transaction Tracker'!$A$6:$A$505,"&gt;="&amp;$B$3,'Transaction Tracker'!$A$6:$A$505,"&lt;="&amp;EOMONTH($B$3,0))</x:f>
        <x:v>0</x:v>
      </x:c>
      <x:c r="E22" s="254" t="n">
        <x:f>C22-D22</x:f>
        <x:v>0</x:v>
      </x:c>
      <x:c r="F22" s="255" t="str">
        <x:f>IF(C22=0,"",D22/C22)</x:f>
      </x:c>
      <x:c r="G22" s="230"/>
      <x:c r="H22" s="230"/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35" t="str">
        <x:v>Transport</x:v>
      </x:c>
      <x:c r="B23" s="235" t="str">
        <x:v>Vehicle Insurance</x:v>
      </x:c>
      <x:c r="C23" s="247"/>
      <x:c r="D23" s="254" t="n">
        <x:f>SUMIFS('Transaction Tracker'!$E$6:$E$505,'Transaction Tracker'!$B$6:$B$505,"Expense",'Transaction Tracker'!$C$6:$C$505,$B23,'Transaction Tracker'!$A$6:$A$505,"&gt;="&amp;$B$3,'Transaction Tracker'!$A$6:$A$505,"&lt;="&amp;EOMONTH($B$3,0))</x:f>
        <x:v>0</x:v>
      </x:c>
      <x:c r="E23" s="254" t="n">
        <x:f>C23-D23</x:f>
        <x:v>0</x:v>
      </x:c>
      <x:c r="F23" s="255" t="str">
        <x:f>IF(C23=0,"",D23/C23)</x:f>
      </x:c>
      <x:c r="G23" s="230"/>
      <x:c r="H23" s="230"/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35" t="str">
        <x:v>Transport</x:v>
      </x:c>
      <x:c r="B24" s="235" t="str">
        <x:v>Vehicle Maintenance</x:v>
      </x:c>
      <x:c r="C24" s="247"/>
      <x:c r="D24" s="254" t="n">
        <x:f>SUMIFS('Transaction Tracker'!$E$6:$E$505,'Transaction Tracker'!$B$6:$B$505,"Expense",'Transaction Tracker'!$C$6:$C$505,$B24,'Transaction Tracker'!$A$6:$A$505,"&gt;="&amp;$B$3,'Transaction Tracker'!$A$6:$A$505,"&lt;="&amp;EOMONTH($B$3,0))</x:f>
        <x:v>0</x:v>
      </x:c>
      <x:c r="E24" s="254" t="n">
        <x:f>C24-D24</x:f>
        <x:v>0</x:v>
      </x:c>
      <x:c r="F24" s="255" t="str">
        <x:f>IF(C24=0,"",D24/C24)</x:f>
      </x:c>
      <x:c r="G24" s="230"/>
      <x:c r="H24" s="230"/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35" t="str">
        <x:v>Transport</x:v>
      </x:c>
      <x:c r="B25" s="235" t="str">
        <x:v>Public Transport / Ride Hailing</x:v>
      </x:c>
      <x:c r="C25" s="247"/>
      <x:c r="D25" s="254" t="n">
        <x:f>SUMIFS('Transaction Tracker'!$E$6:$E$505,'Transaction Tracker'!$B$6:$B$505,"Expense",'Transaction Tracker'!$C$6:$C$505,$B25,'Transaction Tracker'!$A$6:$A$505,"&gt;="&amp;$B$3,'Transaction Tracker'!$A$6:$A$505,"&lt;="&amp;EOMONTH($B$3,0))</x:f>
        <x:v>0</x:v>
      </x:c>
      <x:c r="E25" s="254" t="n">
        <x:f>C25-D25</x:f>
        <x:v>0</x:v>
      </x:c>
      <x:c r="F25" s="255" t="str">
        <x:f>IF(C25=0,"",D25/C25)</x:f>
      </x:c>
      <x:c r="G25" s="230"/>
      <x:c r="H25" s="230"/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35" t="str">
        <x:v>Food</x:v>
      </x:c>
      <x:c r="B26" s="235" t="str">
        <x:v>Groceries</x:v>
      </x:c>
      <x:c r="C26" s="247"/>
      <x:c r="D26" s="254" t="n">
        <x:f>SUMIFS('Transaction Tracker'!$E$6:$E$505,'Transaction Tracker'!$B$6:$B$505,"Expense",'Transaction Tracker'!$C$6:$C$505,$B26,'Transaction Tracker'!$A$6:$A$505,"&gt;="&amp;$B$3,'Transaction Tracker'!$A$6:$A$505,"&lt;="&amp;EOMONTH($B$3,0))</x:f>
        <x:v>0</x:v>
      </x:c>
      <x:c r="E26" s="254" t="n">
        <x:f>C26-D26</x:f>
        <x:v>0</x:v>
      </x:c>
      <x:c r="F26" s="255" t="str">
        <x:f>IF(C26=0,"",D26/C26)</x:f>
      </x:c>
      <x:c r="G26" s="230"/>
      <x:c r="H26" s="230"/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35" t="str">
        <x:v>Food</x:v>
      </x:c>
      <x:c r="B27" s="235" t="str">
        <x:v>Eating Out</x:v>
      </x:c>
      <x:c r="C27" s="247"/>
      <x:c r="D27" s="254" t="n">
        <x:f>SUMIFS('Transaction Tracker'!$E$6:$E$505,'Transaction Tracker'!$B$6:$B$505,"Expense",'Transaction Tracker'!$C$6:$C$505,$B27,'Transaction Tracker'!$A$6:$A$505,"&gt;="&amp;$B$3,'Transaction Tracker'!$A$6:$A$505,"&lt;="&amp;EOMONTH($B$3,0))</x:f>
        <x:v>0</x:v>
      </x:c>
      <x:c r="E27" s="254" t="n">
        <x:f>C27-D27</x:f>
        <x:v>0</x:v>
      </x:c>
      <x:c r="F27" s="255" t="str">
        <x:f>IF(C27=0,"",D27/C27)</x:f>
      </x:c>
      <x:c r="G27" s="230"/>
      <x:c r="H27" s="230"/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35" t="str">
        <x:v>Food</x:v>
      </x:c>
      <x:c r="B28" s="235" t="str">
        <x:v>Takeaways / Coffee</x:v>
      </x:c>
      <x:c r="C28" s="247"/>
      <x:c r="D28" s="254" t="n">
        <x:f>SUMIFS('Transaction Tracker'!$E$6:$E$505,'Transaction Tracker'!$B$6:$B$505,"Expense",'Transaction Tracker'!$C$6:$C$505,$B28,'Transaction Tracker'!$A$6:$A$505,"&gt;="&amp;$B$3,'Transaction Tracker'!$A$6:$A$505,"&lt;="&amp;EOMONTH($B$3,0))</x:f>
        <x:v>0</x:v>
      </x:c>
      <x:c r="E28" s="254" t="n">
        <x:f>C28-D28</x:f>
        <x:v>0</x:v>
      </x:c>
      <x:c r="F28" s="255" t="str">
        <x:f>IF(C28=0,"",D28/C28)</x:f>
      </x:c>
      <x:c r="G28" s="230"/>
      <x:c r="H28" s="230"/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35" t="str">
        <x:v>Debt</x:v>
      </x:c>
      <x:c r="B29" s="235" t="str">
        <x:v>Credit Card</x:v>
      </x:c>
      <x:c r="C29" s="247"/>
      <x:c r="D29" s="254" t="n">
        <x:f>SUMIFS('Transaction Tracker'!$E$6:$E$505,'Transaction Tracker'!$B$6:$B$505,"Expense",'Transaction Tracker'!$C$6:$C$505,$B29,'Transaction Tracker'!$A$6:$A$505,"&gt;="&amp;$B$3,'Transaction Tracker'!$A$6:$A$505,"&lt;="&amp;EOMONTH($B$3,0))</x:f>
        <x:v>0</x:v>
      </x:c>
      <x:c r="E29" s="254" t="n">
        <x:f>C29-D29</x:f>
        <x:v>0</x:v>
      </x:c>
      <x:c r="F29" s="255" t="str">
        <x:f>IF(C29=0,"",D29/C29)</x:f>
      </x:c>
      <x:c r="G29" s="230"/>
      <x:c r="H29" s="230"/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35" t="str">
        <x:v>Debt</x:v>
      </x:c>
      <x:c r="B30" s="235" t="str">
        <x:v>Personal Loan</x:v>
      </x:c>
      <x:c r="C30" s="247"/>
      <x:c r="D30" s="254" t="n">
        <x:f>SUMIFS('Transaction Tracker'!$E$6:$E$505,'Transaction Tracker'!$B$6:$B$505,"Expense",'Transaction Tracker'!$C$6:$C$505,$B30,'Transaction Tracker'!$A$6:$A$505,"&gt;="&amp;$B$3,'Transaction Tracker'!$A$6:$A$505,"&lt;="&amp;EOMONTH($B$3,0))</x:f>
        <x:v>0</x:v>
      </x:c>
      <x:c r="E30" s="254" t="n">
        <x:f>C30-D30</x:f>
        <x:v>0</x:v>
      </x:c>
      <x:c r="F30" s="255" t="str">
        <x:f>IF(C30=0,"",D30/C30)</x:f>
      </x:c>
      <x:c r="G30" s="230"/>
      <x:c r="H30" s="230"/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35" t="str">
        <x:v>Debt</x:v>
      </x:c>
      <x:c r="B31" s="235" t="str">
        <x:v>Store Accounts</x:v>
      </x:c>
      <x:c r="C31" s="247"/>
      <x:c r="D31" s="254" t="n">
        <x:f>SUMIFS('Transaction Tracker'!$E$6:$E$505,'Transaction Tracker'!$B$6:$B$505,"Expense",'Transaction Tracker'!$C$6:$C$505,$B31,'Transaction Tracker'!$A$6:$A$505,"&gt;="&amp;$B$3,'Transaction Tracker'!$A$6:$A$505,"&lt;="&amp;EOMONTH($B$3,0))</x:f>
        <x:v>0</x:v>
      </x:c>
      <x:c r="E31" s="254" t="n">
        <x:f>C31-D31</x:f>
        <x:v>0</x:v>
      </x:c>
      <x:c r="F31" s="255" t="str">
        <x:f>IF(C31=0,"",D31/C31)</x:f>
      </x:c>
      <x:c r="G31" s="230"/>
      <x:c r="H31" s="230"/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35" t="str">
        <x:v>Debt</x:v>
      </x:c>
      <x:c r="B32" s="235" t="str">
        <x:v>Other Debt</x:v>
      </x:c>
      <x:c r="C32" s="247"/>
      <x:c r="D32" s="254" t="n">
        <x:f>SUMIFS('Transaction Tracker'!$E$6:$E$505,'Transaction Tracker'!$B$6:$B$505,"Expense",'Transaction Tracker'!$C$6:$C$505,$B32,'Transaction Tracker'!$A$6:$A$505,"&gt;="&amp;$B$3,'Transaction Tracker'!$A$6:$A$505,"&lt;="&amp;EOMONTH($B$3,0))</x:f>
        <x:v>0</x:v>
      </x:c>
      <x:c r="E32" s="254" t="n">
        <x:f>C32-D32</x:f>
        <x:v>0</x:v>
      </x:c>
      <x:c r="F32" s="255" t="str">
        <x:f>IF(C32=0,"",D32/C32)</x:f>
      </x:c>
      <x:c r="G32" s="230"/>
      <x:c r="H32" s="230"/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35" t="str">
        <x:v>Family &amp; Health</x:v>
      </x:c>
      <x:c r="B33" s="235" t="str">
        <x:v>Medical / Healthcare</x:v>
      </x:c>
      <x:c r="C33" s="247"/>
      <x:c r="D33" s="254" t="n">
        <x:f>SUMIFS('Transaction Tracker'!$E$6:$E$505,'Transaction Tracker'!$B$6:$B$505,"Expense",'Transaction Tracker'!$C$6:$C$505,$B33,'Transaction Tracker'!$A$6:$A$505,"&gt;="&amp;$B$3,'Transaction Tracker'!$A$6:$A$505,"&lt;="&amp;EOMONTH($B$3,0))</x:f>
        <x:v>0</x:v>
      </x:c>
      <x:c r="E33" s="254" t="n">
        <x:f>C33-D33</x:f>
        <x:v>0</x:v>
      </x:c>
      <x:c r="F33" s="255" t="str">
        <x:f>IF(C33=0,"",D33/C33)</x:f>
      </x:c>
      <x:c r="G33" s="230"/>
      <x:c r="H33" s="230"/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35" t="str">
        <x:v>Family &amp; Health</x:v>
      </x:c>
      <x:c r="B34" s="235" t="str">
        <x:v>School / Childcare</x:v>
      </x:c>
      <x:c r="C34" s="247"/>
      <x:c r="D34" s="254" t="n">
        <x:f>SUMIFS('Transaction Tracker'!$E$6:$E$505,'Transaction Tracker'!$B$6:$B$505,"Expense",'Transaction Tracker'!$C$6:$C$505,$B34,'Transaction Tracker'!$A$6:$A$505,"&gt;="&amp;$B$3,'Transaction Tracker'!$A$6:$A$505,"&lt;="&amp;EOMONTH($B$3,0))</x:f>
        <x:v>0</x:v>
      </x:c>
      <x:c r="E34" s="254" t="n">
        <x:f>C34-D34</x:f>
        <x:v>0</x:v>
      </x:c>
      <x:c r="F34" s="255" t="str">
        <x:f>IF(C34=0,"",D34/C34)</x:f>
      </x:c>
      <x:c r="G34" s="230"/>
      <x:c r="H34" s="230"/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35" t="str">
        <x:v>Family &amp; Health</x:v>
      </x:c>
      <x:c r="B35" s="235" t="str">
        <x:v>Clothing</x:v>
      </x:c>
      <x:c r="C35" s="247"/>
      <x:c r="D35" s="254" t="n">
        <x:f>SUMIFS('Transaction Tracker'!$E$6:$E$505,'Transaction Tracker'!$B$6:$B$505,"Expense",'Transaction Tracker'!$C$6:$C$505,$B35,'Transaction Tracker'!$A$6:$A$505,"&gt;="&amp;$B$3,'Transaction Tracker'!$A$6:$A$505,"&lt;="&amp;EOMONTH($B$3,0))</x:f>
        <x:v>0</x:v>
      </x:c>
      <x:c r="E35" s="254" t="n">
        <x:f>C35-D35</x:f>
        <x:v>0</x:v>
      </x:c>
      <x:c r="F35" s="255" t="str">
        <x:f>IF(C35=0,"",D35/C35)</x:f>
      </x:c>
      <x:c r="G35" s="230"/>
      <x:c r="H35" s="230"/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35" t="str">
        <x:v>Family &amp; Health</x:v>
      </x:c>
      <x:c r="B36" s="235" t="str">
        <x:v>Pets</x:v>
      </x:c>
      <x:c r="C36" s="247"/>
      <x:c r="D36" s="254" t="n">
        <x:f>SUMIFS('Transaction Tracker'!$E$6:$E$505,'Transaction Tracker'!$B$6:$B$505,"Expense",'Transaction Tracker'!$C$6:$C$505,$B36,'Transaction Tracker'!$A$6:$A$505,"&gt;="&amp;$B$3,'Transaction Tracker'!$A$6:$A$505,"&lt;="&amp;EOMONTH($B$3,0))</x:f>
        <x:v>0</x:v>
      </x:c>
      <x:c r="E36" s="254" t="n">
        <x:f>C36-D36</x:f>
        <x:v>0</x:v>
      </x:c>
      <x:c r="F36" s="255" t="str">
        <x:f>IF(C36=0,"",D36/C36)</x:f>
      </x:c>
      <x:c r="G36" s="230"/>
      <x:c r="H36" s="230"/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35" t="str">
        <x:v>Family &amp; Health</x:v>
      </x:c>
      <x:c r="B37" s="235" t="str">
        <x:v>Family Support</x:v>
      </x:c>
      <x:c r="C37" s="247"/>
      <x:c r="D37" s="254" t="n">
        <x:f>SUMIFS('Transaction Tracker'!$E$6:$E$505,'Transaction Tracker'!$B$6:$B$505,"Expense",'Transaction Tracker'!$C$6:$C$505,$B37,'Transaction Tracker'!$A$6:$A$505,"&gt;="&amp;$B$3,'Transaction Tracker'!$A$6:$A$505,"&lt;="&amp;EOMONTH($B$3,0))</x:f>
        <x:v>0</x:v>
      </x:c>
      <x:c r="E37" s="254" t="n">
        <x:f>C37-D37</x:f>
        <x:v>0</x:v>
      </x:c>
      <x:c r="F37" s="255" t="str">
        <x:f>IF(C37=0,"",D37/C37)</x:f>
      </x:c>
      <x:c r="G37" s="230"/>
      <x:c r="H37" s="230"/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35" t="str">
        <x:v>Lifestyle</x:v>
      </x:c>
      <x:c r="B38" s="235" t="str">
        <x:v>Subscriptions</x:v>
      </x:c>
      <x:c r="C38" s="247"/>
      <x:c r="D38" s="254" t="n">
        <x:f>SUMIFS('Transaction Tracker'!$E$6:$E$505,'Transaction Tracker'!$B$6:$B$505,"Expense",'Transaction Tracker'!$C$6:$C$505,$B38,'Transaction Tracker'!$A$6:$A$505,"&gt;="&amp;$B$3,'Transaction Tracker'!$A$6:$A$505,"&lt;="&amp;EOMONTH($B$3,0))</x:f>
        <x:v>0</x:v>
      </x:c>
      <x:c r="E38" s="254" t="n">
        <x:f>C38-D38</x:f>
        <x:v>0</x:v>
      </x:c>
      <x:c r="F38" s="255" t="str">
        <x:f>IF(C38=0,"",D38/C38)</x:f>
      </x:c>
      <x:c r="G38" s="230"/>
      <x:c r="H38" s="230"/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35" t="str">
        <x:v>Lifestyle</x:v>
      </x:c>
      <x:c r="B39" s="235" t="str">
        <x:v>Entertainment</x:v>
      </x:c>
      <x:c r="C39" s="247"/>
      <x:c r="D39" s="254" t="n">
        <x:f>SUMIFS('Transaction Tracker'!$E$6:$E$505,'Transaction Tracker'!$B$6:$B$505,"Expense",'Transaction Tracker'!$C$6:$C$505,$B39,'Transaction Tracker'!$A$6:$A$505,"&gt;="&amp;$B$3,'Transaction Tracker'!$A$6:$A$505,"&lt;="&amp;EOMONTH($B$3,0))</x:f>
        <x:v>0</x:v>
      </x:c>
      <x:c r="E39" s="254" t="n">
        <x:f>C39-D39</x:f>
        <x:v>0</x:v>
      </x:c>
      <x:c r="F39" s="255" t="str">
        <x:f>IF(C39=0,"",D39/C39)</x:f>
      </x:c>
      <x:c r="G39" s="230"/>
      <x:c r="H39" s="230"/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35" t="str">
        <x:v>Lifestyle</x:v>
      </x:c>
      <x:c r="B40" s="235" t="str">
        <x:v>Gym / Fitness</x:v>
      </x:c>
      <x:c r="C40" s="247"/>
      <x:c r="D40" s="254" t="n">
        <x:f>SUMIFS('Transaction Tracker'!$E$6:$E$505,'Transaction Tracker'!$B$6:$B$505,"Expense",'Transaction Tracker'!$C$6:$C$505,$B40,'Transaction Tracker'!$A$6:$A$505,"&gt;="&amp;$B$3,'Transaction Tracker'!$A$6:$A$505,"&lt;="&amp;EOMONTH($B$3,0))</x:f>
        <x:v>0</x:v>
      </x:c>
      <x:c r="E40" s="254" t="n">
        <x:f>C40-D40</x:f>
        <x:v>0</x:v>
      </x:c>
      <x:c r="F40" s="255" t="str">
        <x:f>IF(C40=0,"",D40/C40)</x:f>
      </x:c>
      <x:c r="G40" s="230"/>
      <x:c r="H40" s="230"/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35" t="str">
        <x:v>Lifestyle</x:v>
      </x:c>
      <x:c r="B41" s="235" t="str">
        <x:v>Personal Care</x:v>
      </x:c>
      <x:c r="C41" s="247"/>
      <x:c r="D41" s="254" t="n">
        <x:f>SUMIFS('Transaction Tracker'!$E$6:$E$505,'Transaction Tracker'!$B$6:$B$505,"Expense",'Transaction Tracker'!$C$6:$C$505,$B41,'Transaction Tracker'!$A$6:$A$505,"&gt;="&amp;$B$3,'Transaction Tracker'!$A$6:$A$505,"&lt;="&amp;EOMONTH($B$3,0))</x:f>
        <x:v>0</x:v>
      </x:c>
      <x:c r="E41" s="254" t="n">
        <x:f>C41-D41</x:f>
        <x:v>0</x:v>
      </x:c>
      <x:c r="F41" s="255" t="str">
        <x:f>IF(C41=0,"",D41/C41)</x:f>
      </x:c>
      <x:c r="G41" s="230"/>
      <x:c r="H41" s="230"/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35" t="str">
        <x:v>Lifestyle</x:v>
      </x:c>
      <x:c r="B42" s="235" t="str">
        <x:v>Hobbies</x:v>
      </x:c>
      <x:c r="C42" s="247"/>
      <x:c r="D42" s="254" t="n">
        <x:f>SUMIFS('Transaction Tracker'!$E$6:$E$505,'Transaction Tracker'!$B$6:$B$505,"Expense",'Transaction Tracker'!$C$6:$C$505,$B42,'Transaction Tracker'!$A$6:$A$505,"&gt;="&amp;$B$3,'Transaction Tracker'!$A$6:$A$505,"&lt;="&amp;EOMONTH($B$3,0))</x:f>
        <x:v>0</x:v>
      </x:c>
      <x:c r="E42" s="254" t="n">
        <x:f>C42-D42</x:f>
        <x:v>0</x:v>
      </x:c>
      <x:c r="F42" s="255" t="str">
        <x:f>IF(C42=0,"",D42/C42)</x:f>
      </x:c>
      <x:c r="G42" s="230"/>
      <x:c r="H42" s="230"/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35" t="str">
        <x:v>Savings</x:v>
      </x:c>
      <x:c r="B43" s="235" t="str">
        <x:v>Emergency Fund</x:v>
      </x:c>
      <x:c r="C43" s="247"/>
      <x:c r="D43" s="254" t="n">
        <x:f>SUMIFS('Transaction Tracker'!$E$6:$E$505,'Transaction Tracker'!$B$6:$B$505,"Expense",'Transaction Tracker'!$C$6:$C$505,$B43,'Transaction Tracker'!$A$6:$A$505,"&gt;="&amp;$B$3,'Transaction Tracker'!$A$6:$A$505,"&lt;="&amp;EOMONTH($B$3,0))</x:f>
        <x:v>0</x:v>
      </x:c>
      <x:c r="E43" s="254" t="n">
        <x:f>C43-D43</x:f>
        <x:v>0</x:v>
      </x:c>
      <x:c r="F43" s="255" t="str">
        <x:f>IF(C43=0,"",D43/C43)</x:f>
      </x:c>
      <x:c r="G43" s="230"/>
      <x:c r="H43" s="230"/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35" t="str">
        <x:v>Savings</x:v>
      </x:c>
      <x:c r="B44" s="235" t="str">
        <x:v>Retirement</x:v>
      </x:c>
      <x:c r="C44" s="247"/>
      <x:c r="D44" s="254" t="n">
        <x:f>SUMIFS('Transaction Tracker'!$E$6:$E$505,'Transaction Tracker'!$B$6:$B$505,"Expense",'Transaction Tracker'!$C$6:$C$505,$B44,'Transaction Tracker'!$A$6:$A$505,"&gt;="&amp;$B$3,'Transaction Tracker'!$A$6:$A$505,"&lt;="&amp;EOMONTH($B$3,0))</x:f>
        <x:v>0</x:v>
      </x:c>
      <x:c r="E44" s="254" t="n">
        <x:f>C44-D44</x:f>
        <x:v>0</x:v>
      </x:c>
      <x:c r="F44" s="255" t="str">
        <x:f>IF(C44=0,"",D44/C44)</x:f>
      </x:c>
      <x:c r="G44" s="230"/>
      <x:c r="H44" s="230"/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35" t="str">
        <x:v>Savings</x:v>
      </x:c>
      <x:c r="B45" s="235" t="str">
        <x:v>Investments</x:v>
      </x:c>
      <x:c r="C45" s="247"/>
      <x:c r="D45" s="254" t="n">
        <x:f>SUMIFS('Transaction Tracker'!$E$6:$E$505,'Transaction Tracker'!$B$6:$B$505,"Expense",'Transaction Tracker'!$C$6:$C$505,$B45,'Transaction Tracker'!$A$6:$A$505,"&gt;="&amp;$B$3,'Transaction Tracker'!$A$6:$A$505,"&lt;="&amp;EOMONTH($B$3,0))</x:f>
        <x:v>0</x:v>
      </x:c>
      <x:c r="E45" s="254" t="n">
        <x:f>C45-D45</x:f>
        <x:v>0</x:v>
      </x:c>
      <x:c r="F45" s="255" t="str">
        <x:f>IF(C45=0,"",D45/C45)</x:f>
      </x:c>
      <x:c r="G45" s="230"/>
      <x:c r="H45" s="230"/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35" t="str">
        <x:v>Savings</x:v>
      </x:c>
      <x:c r="B46" s="235" t="str">
        <x:v>Sinking Funds</x:v>
      </x:c>
      <x:c r="C46" s="247"/>
      <x:c r="D46" s="254" t="n">
        <x:f>SUMIFS('Transaction Tracker'!$E$6:$E$505,'Transaction Tracker'!$B$6:$B$505,"Expense",'Transaction Tracker'!$C$6:$C$505,$B46,'Transaction Tracker'!$A$6:$A$505,"&gt;="&amp;$B$3,'Transaction Tracker'!$A$6:$A$505,"&lt;="&amp;EOMONTH($B$3,0))</x:f>
        <x:v>0</x:v>
      </x:c>
      <x:c r="E46" s="254" t="n">
        <x:f>C46-D46</x:f>
        <x:v>0</x:v>
      </x:c>
      <x:c r="F46" s="255" t="str">
        <x:f>IF(C46=0,"",D46/C46)</x:f>
      </x:c>
      <x:c r="G46" s="230"/>
      <x:c r="H46" s="230"/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35" t="str">
        <x:v>Savings</x:v>
      </x:c>
      <x:c r="B47" s="235" t="str">
        <x:v>Holiday / Travel Savings</x:v>
      </x:c>
      <x:c r="C47" s="247"/>
      <x:c r="D47" s="254" t="n">
        <x:f>SUMIFS('Transaction Tracker'!$E$6:$E$505,'Transaction Tracker'!$B$6:$B$505,"Expense",'Transaction Tracker'!$C$6:$C$505,$B47,'Transaction Tracker'!$A$6:$A$505,"&gt;="&amp;$B$3,'Transaction Tracker'!$A$6:$A$505,"&lt;="&amp;EOMONTH($B$3,0))</x:f>
        <x:v>0</x:v>
      </x:c>
      <x:c r="E47" s="254" t="n">
        <x:f>C47-D47</x:f>
        <x:v>0</x:v>
      </x:c>
      <x:c r="F47" s="255" t="str">
        <x:f>IF(C47=0,"",D47/C47)</x:f>
      </x:c>
      <x:c r="G47" s="230"/>
      <x:c r="H47" s="230"/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35" t="str">
        <x:v>Other</x:v>
      </x:c>
      <x:c r="B48" s="235" t="str">
        <x:v>Giving / Donations</x:v>
      </x:c>
      <x:c r="C48" s="247"/>
      <x:c r="D48" s="254" t="n">
        <x:f>SUMIFS('Transaction Tracker'!$E$6:$E$505,'Transaction Tracker'!$B$6:$B$505,"Expense",'Transaction Tracker'!$C$6:$C$505,$B48,'Transaction Tracker'!$A$6:$A$505,"&gt;="&amp;$B$3,'Transaction Tracker'!$A$6:$A$505,"&lt;="&amp;EOMONTH($B$3,0))</x:f>
        <x:v>0</x:v>
      </x:c>
      <x:c r="E48" s="254" t="n">
        <x:f>C48-D48</x:f>
        <x:v>0</x:v>
      </x:c>
      <x:c r="F48" s="255" t="str">
        <x:f>IF(C48=0,"",D48/C48)</x:f>
      </x:c>
      <x:c r="G48" s="230"/>
      <x:c r="H48" s="230"/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35" t="str">
        <x:v>Other</x:v>
      </x:c>
      <x:c r="B49" s="235" t="str">
        <x:v>Bank Fees</x:v>
      </x:c>
      <x:c r="C49" s="247"/>
      <x:c r="D49" s="254" t="n">
        <x:f>SUMIFS('Transaction Tracker'!$E$6:$E$505,'Transaction Tracker'!$B$6:$B$505,"Expense",'Transaction Tracker'!$C$6:$C$505,$B49,'Transaction Tracker'!$A$6:$A$505,"&gt;="&amp;$B$3,'Transaction Tracker'!$A$6:$A$505,"&lt;="&amp;EOMONTH($B$3,0))</x:f>
        <x:v>0</x:v>
      </x:c>
      <x:c r="E49" s="254" t="n">
        <x:f>C49-D49</x:f>
        <x:v>0</x:v>
      </x:c>
      <x:c r="F49" s="255" t="str">
        <x:f>IF(C49=0,"",D49/C49)</x:f>
      </x:c>
      <x:c r="G49" s="230"/>
      <x:c r="H49" s="230"/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35" t="str">
        <x:v>Other</x:v>
      </x:c>
      <x:c r="B50" s="235" t="str">
        <x:v>Insurance - Other</x:v>
      </x:c>
      <x:c r="C50" s="247"/>
      <x:c r="D50" s="254" t="n">
        <x:f>SUMIFS('Transaction Tracker'!$E$6:$E$505,'Transaction Tracker'!$B$6:$B$505,"Expense",'Transaction Tracker'!$C$6:$C$505,$B50,'Transaction Tracker'!$A$6:$A$505,"&gt;="&amp;$B$3,'Transaction Tracker'!$A$6:$A$505,"&lt;="&amp;EOMONTH($B$3,0))</x:f>
        <x:v>0</x:v>
      </x:c>
      <x:c r="E50" s="254" t="n">
        <x:f>C50-D50</x:f>
        <x:v>0</x:v>
      </x:c>
      <x:c r="F50" s="255" t="str">
        <x:f>IF(C50=0,"",D50/C50)</x:f>
      </x:c>
      <x:c r="G50" s="230"/>
      <x:c r="H50" s="230"/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35" t="str">
        <x:v>Other</x:v>
      </x:c>
      <x:c r="B51" s="235" t="str">
        <x:v>Miscellaneous</x:v>
      </x:c>
      <x:c r="C51" s="247"/>
      <x:c r="D51" s="254" t="n">
        <x:f>SUMIFS('Transaction Tracker'!$E$6:$E$505,'Transaction Tracker'!$B$6:$B$505,"Expense",'Transaction Tracker'!$C$6:$C$505,$B51,'Transaction Tracker'!$A$6:$A$505,"&gt;="&amp;$B$3,'Transaction Tracker'!$A$6:$A$505,"&lt;="&amp;EOMONTH($B$3,0))</x:f>
        <x:v>0</x:v>
      </x:c>
      <x:c r="E51" s="254" t="n">
        <x:f>C51-D51</x:f>
        <x:v>0</x:v>
      </x:c>
      <x:c r="F51" s="255" t="str">
        <x:f>IF(C51=0,"",D51/C51)</x:f>
      </x:c>
      <x:c r="G51" s="230"/>
      <x:c r="H51" s="230"/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56" t="str">
        <x:v>TOTAL EXPENSES &amp; SAVINGS</x:v>
      </x:c>
      <x:c r="B52" s="256"/>
      <x:c r="C52" s="257" t="n">
        <x:f>SUM(C16:C51)</x:f>
        <x:v>0</x:v>
      </x:c>
      <x:c r="D52" s="257" t="n">
        <x:f>SUM(D16:D51)</x:f>
        <x:v>0</x:v>
      </x:c>
      <x:c r="E52" s="257" t="n">
        <x:f>C52-D52</x:f>
        <x:v>0</x:v>
      </x:c>
      <x:c r="F52" s="258" t="str">
        <x:f>IF(C52=0,"",D52/C52)</x:f>
      </x:c>
      <x:c r="G52" s="230"/>
      <x:c r="H52" s="230"/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35"/>
      <x:c r="B53" s="235"/>
      <x:c r="C53" s="235"/>
      <x:c r="D53" s="235"/>
      <x:c r="E53" s="235"/>
      <x:c r="F53" s="235"/>
      <x:c r="G53" s="230"/>
      <x:c r="H53" s="230"/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35"/>
      <x:c r="B54" s="235"/>
      <x:c r="C54" s="235"/>
      <x:c r="D54" s="235"/>
      <x:c r="E54" s="235"/>
      <x:c r="F54" s="235"/>
      <x:c r="G54" s="230"/>
      <x:c r="H54" s="230"/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97" t="str">
        <x:v>MONTH-END CHECK</x:v>
      </x:c>
      <x:c r="B55" s="297"/>
      <x:c r="C55" s="297"/>
      <x:c r="D55" s="297"/>
      <x:c r="E55" s="297"/>
      <x:c r="F55" s="297"/>
      <x:c r="G55" s="230"/>
      <x:c r="H55" s="230"/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33" t="str">
        <x:v>Metric</x:v>
      </x:c>
      <x:c r="B56" s="233" t="str">
        <x:v>Planned / Actual</x:v>
      </x:c>
      <x:c r="C56" s="235"/>
      <x:c r="D56" s="233" t="str">
        <x:v>Planning check</x:v>
      </x:c>
      <x:c r="E56" s="233" t="str">
        <x:v>Value</x:v>
      </x:c>
      <x:c r="F56" s="235"/>
      <x:c r="G56" s="230"/>
      <x:c r="H56" s="230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35" t="str">
        <x:v>Income</x:v>
      </x:c>
      <x:c r="B57" s="254" t="n">
        <x:f>D12</x:f>
        <x:v>0</x:v>
      </x:c>
      <x:c r="C57" s="235"/>
      <x:c r="D57" s="235" t="str">
        <x:v>Planned income</x:v>
      </x:c>
      <x:c r="E57" s="254" t="n">
        <x:f>C12</x:f>
        <x:v>0</x:v>
      </x:c>
      <x:c r="F57" s="235"/>
      <x:c r="G57" s="230"/>
      <x:c r="H57" s="230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35" t="str">
        <x:v>Living + debt spending</x:v>
      </x:c>
      <x:c r="B58" s="254" t="n">
        <x:f>D52-SUM(D43:D47)</x:f>
        <x:v>0</x:v>
      </x:c>
      <x:c r="C58" s="235"/>
      <x:c r="D58" s="235" t="str">
        <x:v>Planned outflow</x:v>
      </x:c>
      <x:c r="E58" s="254" t="n">
        <x:f>C52</x:f>
        <x:v>0</x:v>
      </x:c>
      <x:c r="F58" s="235"/>
      <x:c r="G58" s="230"/>
      <x:c r="H58" s="230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35" t="str">
        <x:v>Savings</x:v>
      </x:c>
      <x:c r="B59" s="254" t="n">
        <x:f>SUM(D43:D47)</x:f>
        <x:v>0</x:v>
      </x:c>
      <x:c r="C59" s="235"/>
      <x:c r="D59" s="235" t="str">
        <x:v>Unallocated / shortfall</x:v>
      </x:c>
      <x:c r="E59" s="254" t="n">
        <x:f>E57-E58</x:f>
        <x:v>0</x:v>
      </x:c>
      <x:c r="F59" s="235"/>
      <x:c r="G59" s="230"/>
      <x:c r="H59" s="230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35" t="str">
        <x:v>Money left after everything</x:v>
      </x:c>
      <x:c r="B60" s="254" t="n">
        <x:f>B57-B58-B59</x:f>
        <x:v>0</x:v>
      </x:c>
      <x:c r="C60" s="235"/>
      <x:c r="D60" s="235"/>
      <x:c r="E60" s="235"/>
      <x:c r="F60" s="235"/>
      <x:c r="G60" s="230"/>
      <x:c r="H60" s="230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35"/>
      <x:c r="B61" s="235"/>
      <x:c r="C61" s="235"/>
      <x:c r="D61" s="235"/>
      <x:c r="E61" s="235"/>
      <x:c r="F61" s="235"/>
      <x:c r="G61" s="230"/>
      <x:c r="H61" s="230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35"/>
      <x:c r="B62" s="235"/>
      <x:c r="C62" s="235"/>
      <x:c r="D62" s="235"/>
      <x:c r="E62" s="235"/>
      <x:c r="F62" s="235"/>
      <x:c r="G62" s="230"/>
      <x:c r="H62" s="230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35"/>
      <x:c r="B63" s="235"/>
      <x:c r="C63" s="235"/>
      <x:c r="D63" s="235"/>
      <x:c r="E63" s="235"/>
      <x:c r="F63" s="235"/>
      <x:c r="G63" s="230"/>
      <x:c r="H63" s="230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35"/>
      <x:c r="B64" s="235"/>
      <x:c r="C64" s="235"/>
      <x:c r="D64" s="235"/>
      <x:c r="E64" s="235"/>
      <x:c r="F64" s="235"/>
      <x:c r="G64" s="230"/>
      <x:c r="H64" s="230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35"/>
      <x:c r="B65" s="235"/>
      <x:c r="C65" s="235"/>
      <x:c r="D65" s="235"/>
      <x:c r="E65" s="235"/>
      <x:c r="F65" s="235"/>
      <x:c r="G65" s="230"/>
      <x:c r="H65" s="230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35"/>
      <x:c r="B66" s="235"/>
      <x:c r="C66" s="235"/>
      <x:c r="D66" s="235"/>
      <x:c r="E66" s="235"/>
      <x:c r="F66" s="235"/>
      <x:c r="G66" s="230"/>
      <x:c r="H66" s="230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35"/>
      <x:c r="B67" s="235"/>
      <x:c r="C67" s="235"/>
      <x:c r="D67" s="235"/>
      <x:c r="E67" s="235"/>
      <x:c r="F67" s="235"/>
      <x:c r="G67" s="230"/>
      <x:c r="H67" s="230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35"/>
      <x:c r="B68" s="235"/>
      <x:c r="C68" s="235"/>
      <x:c r="D68" s="235"/>
      <x:c r="E68" s="235"/>
      <x:c r="F68" s="235"/>
      <x:c r="G68" s="230"/>
      <x:c r="H68" s="230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35"/>
      <x:c r="B69" s="235"/>
      <x:c r="C69" s="235"/>
      <x:c r="D69" s="235"/>
      <x:c r="E69" s="235"/>
      <x:c r="F69" s="235"/>
      <x:c r="G69" s="230"/>
      <x:c r="H69" s="230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35"/>
      <x:c r="B70" s="235"/>
      <x:c r="C70" s="235"/>
      <x:c r="D70" s="235"/>
      <x:c r="E70" s="235"/>
      <x:c r="F70" s="235"/>
      <x:c r="G70" s="230"/>
      <x:c r="H70" s="230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35"/>
      <x:c r="B71" s="235"/>
      <x:c r="C71" s="235"/>
      <x:c r="D71" s="235"/>
      <x:c r="E71" s="235"/>
      <x:c r="F71" s="235"/>
      <x:c r="G71" s="230"/>
      <x:c r="H71" s="230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35"/>
      <x:c r="B72" s="235"/>
      <x:c r="C72" s="235"/>
      <x:c r="D72" s="235"/>
      <x:c r="E72" s="235"/>
      <x:c r="F72" s="235"/>
      <x:c r="G72" s="230"/>
      <x:c r="H72" s="230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35"/>
      <x:c r="B73" s="235"/>
      <x:c r="C73" s="235"/>
      <x:c r="D73" s="235"/>
      <x:c r="E73" s="235"/>
      <x:c r="F73" s="235"/>
      <x:c r="G73" s="230"/>
      <x:c r="H73" s="230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35"/>
      <x:c r="B74" s="235"/>
      <x:c r="C74" s="235"/>
      <x:c r="D74" s="235"/>
      <x:c r="E74" s="235"/>
      <x:c r="F74" s="235"/>
      <x:c r="G74" s="230"/>
      <x:c r="H74" s="230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35"/>
      <x:c r="B75" s="235"/>
      <x:c r="C75" s="235"/>
      <x:c r="D75" s="235"/>
      <x:c r="E75" s="235"/>
      <x:c r="F75" s="235"/>
      <x:c r="G75" s="230"/>
      <x:c r="H75" s="230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35"/>
      <x:c r="B76" s="235"/>
      <x:c r="C76" s="235"/>
      <x:c r="D76" s="235"/>
      <x:c r="E76" s="235"/>
      <x:c r="F76" s="235"/>
      <x:c r="G76" s="230"/>
      <x:c r="H76" s="230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35"/>
      <x:c r="B77" s="235"/>
      <x:c r="C77" s="235"/>
      <x:c r="D77" s="235"/>
      <x:c r="E77" s="235"/>
      <x:c r="F77" s="235"/>
      <x:c r="G77" s="230"/>
      <x:c r="H77" s="230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35"/>
      <x:c r="B78" s="235"/>
      <x:c r="C78" s="235"/>
      <x:c r="D78" s="235"/>
      <x:c r="E78" s="235"/>
      <x:c r="F78" s="235"/>
      <x:c r="G78" s="230"/>
      <x:c r="H78" s="230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35"/>
      <x:c r="B79" s="235"/>
      <x:c r="C79" s="235"/>
      <x:c r="D79" s="235"/>
      <x:c r="E79" s="235"/>
      <x:c r="F79" s="235"/>
      <x:c r="G79" s="230"/>
      <x:c r="H79" s="230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35"/>
      <x:c r="B80" s="235"/>
      <x:c r="C80" s="235"/>
      <x:c r="D80" s="235"/>
      <x:c r="E80" s="235"/>
      <x:c r="F80" s="235"/>
      <x:c r="G80" s="230"/>
      <x:c r="H80" s="230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35"/>
      <x:c r="B81" s="235"/>
      <x:c r="C81" s="235"/>
      <x:c r="D81" s="235"/>
      <x:c r="E81" s="235"/>
      <x:c r="F81" s="235"/>
      <x:c r="G81" s="230"/>
      <x:c r="H81" s="230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35"/>
      <x:c r="B82" s="235"/>
      <x:c r="C82" s="235"/>
      <x:c r="D82" s="235"/>
      <x:c r="E82" s="235"/>
      <x:c r="F82" s="235"/>
      <x:c r="G82" s="230"/>
      <x:c r="H82" s="230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35"/>
      <x:c r="B83" s="235"/>
      <x:c r="C83" s="235"/>
      <x:c r="D83" s="235"/>
      <x:c r="E83" s="235"/>
      <x:c r="F83" s="235"/>
      <x:c r="G83" s="230"/>
      <x:c r="H83" s="230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35"/>
      <x:c r="B84" s="235"/>
      <x:c r="C84" s="235"/>
      <x:c r="D84" s="235"/>
      <x:c r="E84" s="235"/>
      <x:c r="F84" s="235"/>
      <x:c r="G84" s="230"/>
      <x:c r="H84" s="230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35"/>
      <x:c r="B85" s="235"/>
      <x:c r="C85" s="235"/>
      <x:c r="D85" s="235"/>
      <x:c r="E85" s="235"/>
      <x:c r="F85" s="235"/>
      <x:c r="G85" s="230"/>
      <x:c r="H85" s="230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35"/>
      <x:c r="B86" s="235"/>
      <x:c r="C86" s="235"/>
      <x:c r="D86" s="235"/>
      <x:c r="E86" s="235"/>
      <x:c r="F86" s="235"/>
      <x:c r="G86" s="230"/>
      <x:c r="H86" s="230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35"/>
      <x:c r="B87" s="235"/>
      <x:c r="C87" s="235"/>
      <x:c r="D87" s="235"/>
      <x:c r="E87" s="235"/>
      <x:c r="F87" s="235"/>
      <x:c r="G87" s="230"/>
      <x:c r="H87" s="230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35"/>
      <x:c r="B88" s="235"/>
      <x:c r="C88" s="235"/>
      <x:c r="D88" s="235"/>
      <x:c r="E88" s="235"/>
      <x:c r="F88" s="235"/>
      <x:c r="G88" s="230"/>
      <x:c r="H88" s="230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35"/>
      <x:c r="B89" s="235"/>
      <x:c r="C89" s="235"/>
      <x:c r="D89" s="235"/>
      <x:c r="E89" s="235"/>
      <x:c r="F89" s="235"/>
      <x:c r="G89" s="230"/>
      <x:c r="H89" s="230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35"/>
      <x:c r="B90" s="235"/>
      <x:c r="C90" s="235"/>
      <x:c r="D90" s="235"/>
      <x:c r="E90" s="235"/>
      <x:c r="F90" s="235"/>
      <x:c r="G90" s="230"/>
      <x:c r="H90" s="230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35"/>
      <x:c r="B91" s="235"/>
      <x:c r="C91" s="235"/>
      <x:c r="D91" s="235"/>
      <x:c r="E91" s="235"/>
      <x:c r="F91" s="235"/>
      <x:c r="G91" s="230"/>
      <x:c r="H91" s="230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35"/>
      <x:c r="B92" s="235"/>
      <x:c r="C92" s="235"/>
      <x:c r="D92" s="235"/>
      <x:c r="E92" s="235"/>
      <x:c r="F92" s="235"/>
      <x:c r="G92" s="230"/>
      <x:c r="H92" s="230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35"/>
      <x:c r="B93" s="235"/>
      <x:c r="C93" s="235"/>
      <x:c r="D93" s="235"/>
      <x:c r="E93" s="235"/>
      <x:c r="F93" s="235"/>
      <x:c r="G93" s="230"/>
      <x:c r="H93" s="230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35"/>
      <x:c r="B94" s="235"/>
      <x:c r="C94" s="235"/>
      <x:c r="D94" s="235"/>
      <x:c r="E94" s="235"/>
      <x:c r="F94" s="235"/>
      <x:c r="G94" s="230"/>
      <x:c r="H94" s="230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35"/>
      <x:c r="B95" s="235"/>
      <x:c r="C95" s="235"/>
      <x:c r="D95" s="235"/>
      <x:c r="E95" s="235"/>
      <x:c r="F95" s="235"/>
      <x:c r="G95" s="230"/>
      <x:c r="H95" s="230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35"/>
      <x:c r="B96" s="235"/>
      <x:c r="C96" s="235"/>
      <x:c r="D96" s="235"/>
      <x:c r="E96" s="235"/>
      <x:c r="F96" s="235"/>
      <x:c r="G96" s="230"/>
      <x:c r="H96" s="230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35"/>
      <x:c r="B97" s="235"/>
      <x:c r="C97" s="235"/>
      <x:c r="D97" s="235"/>
      <x:c r="E97" s="235"/>
      <x:c r="F97" s="235"/>
      <x:c r="G97" s="230"/>
      <x:c r="H97" s="230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35"/>
      <x:c r="B98" s="235"/>
      <x:c r="C98" s="235"/>
      <x:c r="D98" s="235"/>
      <x:c r="E98" s="235"/>
      <x:c r="F98" s="235"/>
      <x:c r="G98" s="230"/>
      <x:c r="H98" s="230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35"/>
      <x:c r="B99" s="235"/>
      <x:c r="C99" s="235"/>
      <x:c r="D99" s="235"/>
      <x:c r="E99" s="235"/>
      <x:c r="F99" s="235"/>
      <x:c r="G99" s="230"/>
      <x:c r="H99" s="230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35"/>
      <x:c r="B100" s="235"/>
      <x:c r="C100" s="235"/>
      <x:c r="D100" s="235"/>
      <x:c r="E100" s="235"/>
      <x:c r="F100" s="235"/>
      <x:c r="G100" s="230"/>
      <x:c r="H100" s="230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35"/>
      <x:c r="B101" s="235"/>
      <x:c r="C101" s="235"/>
      <x:c r="D101" s="235"/>
      <x:c r="E101" s="235"/>
      <x:c r="F101" s="235"/>
      <x:c r="G101" s="230"/>
      <x:c r="H101" s="230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35"/>
      <x:c r="B102" s="235"/>
      <x:c r="C102" s="235"/>
      <x:c r="D102" s="235"/>
      <x:c r="E102" s="235"/>
      <x:c r="F102" s="235"/>
      <x:c r="G102" s="230"/>
      <x:c r="H102" s="230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35"/>
      <x:c r="B103" s="235"/>
      <x:c r="C103" s="235"/>
      <x:c r="D103" s="235"/>
      <x:c r="E103" s="235"/>
      <x:c r="F103" s="235"/>
      <x:c r="G103" s="230"/>
      <x:c r="H103" s="230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35"/>
      <x:c r="B104" s="235"/>
      <x:c r="C104" s="235"/>
      <x:c r="D104" s="235"/>
      <x:c r="E104" s="235"/>
      <x:c r="F104" s="235"/>
      <x:c r="G104" s="230"/>
      <x:c r="H104" s="230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35"/>
      <x:c r="B105" s="235"/>
      <x:c r="C105" s="235"/>
      <x:c r="D105" s="235"/>
      <x:c r="E105" s="235"/>
      <x:c r="F105" s="235"/>
      <x:c r="G105" s="230"/>
      <x:c r="H105" s="230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35"/>
      <x:c r="B106" s="235"/>
      <x:c r="C106" s="235"/>
      <x:c r="D106" s="235"/>
      <x:c r="E106" s="235"/>
      <x:c r="F106" s="235"/>
      <x:c r="G106" s="230"/>
      <x:c r="H106" s="230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35"/>
      <x:c r="B107" s="235"/>
      <x:c r="C107" s="235"/>
      <x:c r="D107" s="235"/>
      <x:c r="E107" s="235"/>
      <x:c r="F107" s="235"/>
      <x:c r="G107" s="230"/>
      <x:c r="H107" s="230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35"/>
      <x:c r="B108" s="235"/>
      <x:c r="C108" s="235"/>
      <x:c r="D108" s="235"/>
      <x:c r="E108" s="235"/>
      <x:c r="F108" s="235"/>
      <x:c r="G108" s="230"/>
      <x:c r="H108" s="230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35"/>
      <x:c r="B109" s="235"/>
      <x:c r="C109" s="235"/>
      <x:c r="D109" s="235"/>
      <x:c r="E109" s="235"/>
      <x:c r="F109" s="235"/>
      <x:c r="G109" s="230"/>
      <x:c r="H109" s="230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35"/>
      <x:c r="B110" s="235"/>
      <x:c r="C110" s="235"/>
      <x:c r="D110" s="235"/>
      <x:c r="E110" s="235"/>
      <x:c r="F110" s="235"/>
      <x:c r="G110" s="230"/>
      <x:c r="H110" s="230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35"/>
      <x:c r="B111" s="235"/>
      <x:c r="C111" s="235"/>
      <x:c r="D111" s="235"/>
      <x:c r="E111" s="235"/>
      <x:c r="F111" s="235"/>
      <x:c r="G111" s="230"/>
      <x:c r="H111" s="230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35"/>
      <x:c r="B112" s="235"/>
      <x:c r="C112" s="235"/>
      <x:c r="D112" s="235"/>
      <x:c r="E112" s="235"/>
      <x:c r="F112" s="235"/>
      <x:c r="G112" s="230"/>
      <x:c r="H112" s="230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35"/>
      <x:c r="B113" s="235"/>
      <x:c r="C113" s="235"/>
      <x:c r="D113" s="235"/>
      <x:c r="E113" s="235"/>
      <x:c r="F113" s="235"/>
      <x:c r="G113" s="230"/>
      <x:c r="H113" s="230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35"/>
      <x:c r="B114" s="235"/>
      <x:c r="C114" s="235"/>
      <x:c r="D114" s="235"/>
      <x:c r="E114" s="235"/>
      <x:c r="F114" s="235"/>
      <x:c r="G114" s="230"/>
      <x:c r="H114" s="230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35"/>
      <x:c r="B115" s="235"/>
      <x:c r="C115" s="235"/>
      <x:c r="D115" s="235"/>
      <x:c r="E115" s="235"/>
      <x:c r="F115" s="235"/>
      <x:c r="G115" s="230"/>
      <x:c r="H115" s="230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35"/>
      <x:c r="B116" s="235"/>
      <x:c r="C116" s="235"/>
      <x:c r="D116" s="235"/>
      <x:c r="E116" s="235"/>
      <x:c r="F116" s="235"/>
      <x:c r="G116" s="230"/>
      <x:c r="H116" s="230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35"/>
      <x:c r="B117" s="235"/>
      <x:c r="C117" s="235"/>
      <x:c r="D117" s="235"/>
      <x:c r="E117" s="235"/>
      <x:c r="F117" s="235"/>
      <x:c r="G117" s="230"/>
      <x:c r="H117" s="230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35"/>
      <x:c r="B118" s="235"/>
      <x:c r="C118" s="235"/>
      <x:c r="D118" s="235"/>
      <x:c r="E118" s="235"/>
      <x:c r="F118" s="235"/>
      <x:c r="G118" s="230"/>
      <x:c r="H118" s="230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35"/>
      <x:c r="B119" s="235"/>
      <x:c r="C119" s="235"/>
      <x:c r="D119" s="235"/>
      <x:c r="E119" s="235"/>
      <x:c r="F119" s="235"/>
      <x:c r="G119" s="230"/>
      <x:c r="H119" s="230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35"/>
      <x:c r="B120" s="235"/>
      <x:c r="C120" s="235"/>
      <x:c r="D120" s="235"/>
      <x:c r="E120" s="235"/>
      <x:c r="F120" s="235"/>
      <x:c r="G120" s="230"/>
      <x:c r="H120" s="230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35"/>
      <x:c r="B121" s="235"/>
      <x:c r="C121" s="235"/>
      <x:c r="D121" s="235"/>
      <x:c r="E121" s="235"/>
      <x:c r="F121" s="235"/>
      <x:c r="G121" s="230"/>
      <x:c r="H121" s="230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35"/>
      <x:c r="B122" s="235"/>
      <x:c r="C122" s="235"/>
      <x:c r="D122" s="235"/>
      <x:c r="E122" s="235"/>
      <x:c r="F122" s="235"/>
      <x:c r="G122" s="230"/>
      <x:c r="H122" s="230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35"/>
      <x:c r="B123" s="235"/>
      <x:c r="C123" s="235"/>
      <x:c r="D123" s="235"/>
      <x:c r="E123" s="235"/>
      <x:c r="F123" s="235"/>
      <x:c r="G123" s="230"/>
      <x:c r="H123" s="230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35"/>
      <x:c r="B124" s="235"/>
      <x:c r="C124" s="235"/>
      <x:c r="D124" s="235"/>
      <x:c r="E124" s="235"/>
      <x:c r="F124" s="235"/>
      <x:c r="G124" s="230"/>
      <x:c r="H124" s="230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35"/>
      <x:c r="B125" s="235"/>
      <x:c r="C125" s="235"/>
      <x:c r="D125" s="235"/>
      <x:c r="E125" s="235"/>
      <x:c r="F125" s="235"/>
      <x:c r="G125" s="230"/>
      <x:c r="H125" s="230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35"/>
      <x:c r="B126" s="235"/>
      <x:c r="C126" s="235"/>
      <x:c r="D126" s="235"/>
      <x:c r="E126" s="235"/>
      <x:c r="F126" s="235"/>
      <x:c r="G126" s="230"/>
      <x:c r="H126" s="230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35"/>
      <x:c r="B127" s="235"/>
      <x:c r="C127" s="235"/>
      <x:c r="D127" s="235"/>
      <x:c r="E127" s="235"/>
      <x:c r="F127" s="235"/>
      <x:c r="G127" s="230"/>
      <x:c r="H127" s="230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35"/>
      <x:c r="B128" s="235"/>
      <x:c r="C128" s="235"/>
      <x:c r="D128" s="235"/>
      <x:c r="E128" s="235"/>
      <x:c r="F128" s="235"/>
      <x:c r="G128" s="230"/>
      <x:c r="H128" s="230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35"/>
      <x:c r="B129" s="235"/>
      <x:c r="C129" s="235"/>
      <x:c r="D129" s="235"/>
      <x:c r="E129" s="235"/>
      <x:c r="F129" s="235"/>
      <x:c r="G129" s="230"/>
      <x:c r="H129" s="230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35"/>
      <x:c r="B130" s="235"/>
      <x:c r="C130" s="235"/>
      <x:c r="D130" s="235"/>
      <x:c r="E130" s="235"/>
      <x:c r="F130" s="235"/>
      <x:c r="G130" s="230"/>
      <x:c r="H130" s="230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35"/>
      <x:c r="B131" s="235"/>
      <x:c r="C131" s="235"/>
      <x:c r="D131" s="235"/>
      <x:c r="E131" s="235"/>
      <x:c r="F131" s="235"/>
      <x:c r="G131" s="230"/>
      <x:c r="H131" s="230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35"/>
      <x:c r="B132" s="235"/>
      <x:c r="C132" s="235"/>
      <x:c r="D132" s="235"/>
      <x:c r="E132" s="235"/>
      <x:c r="F132" s="235"/>
      <x:c r="G132" s="230"/>
      <x:c r="H132" s="230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35"/>
      <x:c r="B133" s="235"/>
      <x:c r="C133" s="235"/>
      <x:c r="D133" s="235"/>
      <x:c r="E133" s="235"/>
      <x:c r="F133" s="235"/>
      <x:c r="G133" s="230"/>
      <x:c r="H133" s="230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35"/>
      <x:c r="B134" s="235"/>
      <x:c r="C134" s="235"/>
      <x:c r="D134" s="235"/>
      <x:c r="E134" s="235"/>
      <x:c r="F134" s="235"/>
      <x:c r="G134" s="230"/>
      <x:c r="H134" s="230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35"/>
      <x:c r="B135" s="235"/>
      <x:c r="C135" s="235"/>
      <x:c r="D135" s="235"/>
      <x:c r="E135" s="235"/>
      <x:c r="F135" s="235"/>
      <x:c r="G135" s="230"/>
      <x:c r="H135" s="230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35"/>
      <x:c r="B136" s="235"/>
      <x:c r="C136" s="235"/>
      <x:c r="D136" s="235"/>
      <x:c r="E136" s="235"/>
      <x:c r="F136" s="235"/>
      <x:c r="G136" s="230"/>
      <x:c r="H136" s="230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35"/>
      <x:c r="B137" s="235"/>
      <x:c r="C137" s="235"/>
      <x:c r="D137" s="235"/>
      <x:c r="E137" s="235"/>
      <x:c r="F137" s="235"/>
      <x:c r="G137" s="230"/>
      <x:c r="H137" s="230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35"/>
      <x:c r="B138" s="235"/>
      <x:c r="C138" s="235"/>
      <x:c r="D138" s="235"/>
      <x:c r="E138" s="235"/>
      <x:c r="F138" s="235"/>
      <x:c r="G138" s="230"/>
      <x:c r="H138" s="230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35"/>
      <x:c r="B139" s="235"/>
      <x:c r="C139" s="235"/>
      <x:c r="D139" s="235"/>
      <x:c r="E139" s="235"/>
      <x:c r="F139" s="235"/>
      <x:c r="G139" s="230"/>
      <x:c r="H139" s="230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35"/>
      <x:c r="B140" s="235"/>
      <x:c r="C140" s="235"/>
      <x:c r="D140" s="235"/>
      <x:c r="E140" s="235"/>
      <x:c r="F140" s="235"/>
      <x:c r="G140" s="230"/>
      <x:c r="H140" s="230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35"/>
      <x:c r="B141" s="235"/>
      <x:c r="C141" s="235"/>
      <x:c r="D141" s="235"/>
      <x:c r="E141" s="235"/>
      <x:c r="F141" s="235"/>
      <x:c r="G141" s="230"/>
      <x:c r="H141" s="230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35"/>
      <x:c r="B142" s="235"/>
      <x:c r="C142" s="235"/>
      <x:c r="D142" s="235"/>
      <x:c r="E142" s="235"/>
      <x:c r="F142" s="235"/>
      <x:c r="G142" s="230"/>
      <x:c r="H142" s="230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35"/>
      <x:c r="B143" s="235"/>
      <x:c r="C143" s="235"/>
      <x:c r="D143" s="235"/>
      <x:c r="E143" s="235"/>
      <x:c r="F143" s="235"/>
      <x:c r="G143" s="230"/>
      <x:c r="H143" s="230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35"/>
      <x:c r="B144" s="235"/>
      <x:c r="C144" s="235"/>
      <x:c r="D144" s="235"/>
      <x:c r="E144" s="235"/>
      <x:c r="F144" s="235"/>
      <x:c r="G144" s="230"/>
      <x:c r="H144" s="230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35"/>
      <x:c r="B145" s="235"/>
      <x:c r="C145" s="235"/>
      <x:c r="D145" s="235"/>
      <x:c r="E145" s="235"/>
      <x:c r="F145" s="235"/>
      <x:c r="G145" s="230"/>
      <x:c r="H145" s="230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35"/>
      <x:c r="B146" s="235"/>
      <x:c r="C146" s="235"/>
      <x:c r="D146" s="235"/>
      <x:c r="E146" s="235"/>
      <x:c r="F146" s="235"/>
      <x:c r="G146" s="230"/>
      <x:c r="H146" s="230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35"/>
      <x:c r="B147" s="235"/>
      <x:c r="C147" s="235"/>
      <x:c r="D147" s="235"/>
      <x:c r="E147" s="235"/>
      <x:c r="F147" s="235"/>
      <x:c r="G147" s="230"/>
      <x:c r="H147" s="230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35"/>
      <x:c r="B148" s="235"/>
      <x:c r="C148" s="235"/>
      <x:c r="D148" s="235"/>
      <x:c r="E148" s="235"/>
      <x:c r="F148" s="235"/>
      <x:c r="G148" s="230"/>
      <x:c r="H148" s="230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35"/>
      <x:c r="B149" s="235"/>
      <x:c r="C149" s="235"/>
      <x:c r="D149" s="235"/>
      <x:c r="E149" s="235"/>
      <x:c r="F149" s="235"/>
      <x:c r="G149" s="230"/>
      <x:c r="H149" s="230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35"/>
      <x:c r="B150" s="235"/>
      <x:c r="C150" s="235"/>
      <x:c r="D150" s="235"/>
      <x:c r="E150" s="235"/>
      <x:c r="F150" s="235"/>
      <x:c r="G150" s="230"/>
      <x:c r="H150" s="230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35"/>
      <x:c r="B151" s="235"/>
      <x:c r="C151" s="235"/>
      <x:c r="D151" s="235"/>
      <x:c r="E151" s="235"/>
      <x:c r="F151" s="235"/>
      <x:c r="G151" s="230"/>
      <x:c r="H151" s="230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35"/>
      <x:c r="B152" s="235"/>
      <x:c r="C152" s="235"/>
      <x:c r="D152" s="235"/>
      <x:c r="E152" s="235"/>
      <x:c r="F152" s="235"/>
      <x:c r="G152" s="230"/>
      <x:c r="H152" s="230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35"/>
      <x:c r="B153" s="235"/>
      <x:c r="C153" s="235"/>
      <x:c r="D153" s="235"/>
      <x:c r="E153" s="235"/>
      <x:c r="F153" s="235"/>
      <x:c r="G153" s="230"/>
      <x:c r="H153" s="230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35"/>
      <x:c r="B154" s="235"/>
      <x:c r="C154" s="235"/>
      <x:c r="D154" s="235"/>
      <x:c r="E154" s="235"/>
      <x:c r="F154" s="235"/>
      <x:c r="G154" s="230"/>
      <x:c r="H154" s="230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35"/>
      <x:c r="B155" s="235"/>
      <x:c r="C155" s="235"/>
      <x:c r="D155" s="235"/>
      <x:c r="E155" s="235"/>
      <x:c r="F155" s="235"/>
      <x:c r="G155" s="230"/>
      <x:c r="H155" s="230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35"/>
      <x:c r="B156" s="235"/>
      <x:c r="C156" s="235"/>
      <x:c r="D156" s="235"/>
      <x:c r="E156" s="235"/>
      <x:c r="F156" s="235"/>
      <x:c r="G156" s="230"/>
      <x:c r="H156" s="230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35"/>
      <x:c r="B157" s="235"/>
      <x:c r="C157" s="235"/>
      <x:c r="D157" s="235"/>
      <x:c r="E157" s="235"/>
      <x:c r="F157" s="235"/>
      <x:c r="G157" s="230"/>
      <x:c r="H157" s="230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35"/>
      <x:c r="B158" s="235"/>
      <x:c r="C158" s="235"/>
      <x:c r="D158" s="235"/>
      <x:c r="E158" s="235"/>
      <x:c r="F158" s="235"/>
      <x:c r="G158" s="230"/>
      <x:c r="H158" s="230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35"/>
      <x:c r="B159" s="235"/>
      <x:c r="C159" s="235"/>
      <x:c r="D159" s="235"/>
      <x:c r="E159" s="235"/>
      <x:c r="F159" s="235"/>
      <x:c r="G159" s="230"/>
      <x:c r="H159" s="230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35"/>
      <x:c r="B160" s="235"/>
      <x:c r="C160" s="235"/>
      <x:c r="D160" s="235"/>
      <x:c r="E160" s="235"/>
      <x:c r="F160" s="235"/>
      <x:c r="G160" s="230"/>
      <x:c r="H160" s="230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35"/>
      <x:c r="B161" s="235"/>
      <x:c r="C161" s="235"/>
      <x:c r="D161" s="235"/>
      <x:c r="E161" s="235"/>
      <x:c r="F161" s="235"/>
      <x:c r="G161" s="230"/>
      <x:c r="H161" s="230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35"/>
      <x:c r="B162" s="235"/>
      <x:c r="C162" s="235"/>
      <x:c r="D162" s="235"/>
      <x:c r="E162" s="235"/>
      <x:c r="F162" s="235"/>
      <x:c r="G162" s="230"/>
      <x:c r="H162" s="230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35"/>
      <x:c r="B163" s="235"/>
      <x:c r="C163" s="235"/>
      <x:c r="D163" s="235"/>
      <x:c r="E163" s="235"/>
      <x:c r="F163" s="235"/>
      <x:c r="G163" s="230"/>
      <x:c r="H163" s="230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35"/>
      <x:c r="B164" s="235"/>
      <x:c r="C164" s="235"/>
      <x:c r="D164" s="235"/>
      <x:c r="E164" s="235"/>
      <x:c r="F164" s="235"/>
      <x:c r="G164" s="230"/>
      <x:c r="H164" s="230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35"/>
      <x:c r="B165" s="235"/>
      <x:c r="C165" s="235"/>
      <x:c r="D165" s="235"/>
      <x:c r="E165" s="235"/>
      <x:c r="F165" s="235"/>
      <x:c r="G165" s="230"/>
      <x:c r="H165" s="230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35"/>
      <x:c r="B166" s="235"/>
      <x:c r="C166" s="235"/>
      <x:c r="D166" s="235"/>
      <x:c r="E166" s="235"/>
      <x:c r="F166" s="235"/>
      <x:c r="G166" s="230"/>
      <x:c r="H166" s="230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35"/>
      <x:c r="B167" s="235"/>
      <x:c r="C167" s="235"/>
      <x:c r="D167" s="235"/>
      <x:c r="E167" s="235"/>
      <x:c r="F167" s="235"/>
      <x:c r="G167" s="230"/>
      <x:c r="H167" s="230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35"/>
      <x:c r="B168" s="235"/>
      <x:c r="C168" s="235"/>
      <x:c r="D168" s="235"/>
      <x:c r="E168" s="235"/>
      <x:c r="F168" s="235"/>
      <x:c r="G168" s="230"/>
      <x:c r="H168" s="230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35"/>
      <x:c r="B169" s="235"/>
      <x:c r="C169" s="235"/>
      <x:c r="D169" s="235"/>
      <x:c r="E169" s="235"/>
      <x:c r="F169" s="235"/>
      <x:c r="G169" s="230"/>
      <x:c r="H169" s="230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35"/>
      <x:c r="B170" s="235"/>
      <x:c r="C170" s="235"/>
      <x:c r="D170" s="235"/>
      <x:c r="E170" s="235"/>
      <x:c r="F170" s="235"/>
      <x:c r="G170" s="230"/>
      <x:c r="H170" s="230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35"/>
      <x:c r="B171" s="235"/>
      <x:c r="C171" s="235"/>
      <x:c r="D171" s="235"/>
      <x:c r="E171" s="235"/>
      <x:c r="F171" s="235"/>
      <x:c r="G171" s="230"/>
      <x:c r="H171" s="230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35"/>
      <x:c r="B172" s="235"/>
      <x:c r="C172" s="235"/>
      <x:c r="D172" s="235"/>
      <x:c r="E172" s="235"/>
      <x:c r="F172" s="235"/>
      <x:c r="G172" s="230"/>
      <x:c r="H172" s="230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35"/>
      <x:c r="B173" s="235"/>
      <x:c r="C173" s="235"/>
      <x:c r="D173" s="235"/>
      <x:c r="E173" s="235"/>
      <x:c r="F173" s="235"/>
      <x:c r="G173" s="230"/>
      <x:c r="H173" s="230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35"/>
      <x:c r="B174" s="235"/>
      <x:c r="C174" s="235"/>
      <x:c r="D174" s="235"/>
      <x:c r="E174" s="235"/>
      <x:c r="F174" s="235"/>
      <x:c r="G174" s="230"/>
      <x:c r="H174" s="230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35"/>
      <x:c r="B175" s="235"/>
      <x:c r="C175" s="235"/>
      <x:c r="D175" s="235"/>
      <x:c r="E175" s="235"/>
      <x:c r="F175" s="235"/>
      <x:c r="G175" s="230"/>
      <x:c r="H175" s="230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35"/>
      <x:c r="B176" s="235"/>
      <x:c r="C176" s="235"/>
      <x:c r="D176" s="235"/>
      <x:c r="E176" s="235"/>
      <x:c r="F176" s="235"/>
      <x:c r="G176" s="230"/>
      <x:c r="H176" s="230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35"/>
      <x:c r="B177" s="235"/>
      <x:c r="C177" s="235"/>
      <x:c r="D177" s="235"/>
      <x:c r="E177" s="235"/>
      <x:c r="F177" s="235"/>
      <x:c r="G177" s="230"/>
      <x:c r="H177" s="230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35"/>
      <x:c r="B178" s="235"/>
      <x:c r="C178" s="235"/>
      <x:c r="D178" s="235"/>
      <x:c r="E178" s="235"/>
      <x:c r="F178" s="235"/>
      <x:c r="G178" s="230"/>
      <x:c r="H178" s="230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35"/>
      <x:c r="B179" s="235"/>
      <x:c r="C179" s="235"/>
      <x:c r="D179" s="235"/>
      <x:c r="E179" s="235"/>
      <x:c r="F179" s="235"/>
      <x:c r="G179" s="230"/>
      <x:c r="H179" s="230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35"/>
      <x:c r="B180" s="235"/>
      <x:c r="C180" s="235"/>
      <x:c r="D180" s="235"/>
      <x:c r="E180" s="235"/>
      <x:c r="F180" s="235"/>
      <x:c r="G180" s="230"/>
      <x:c r="H180" s="230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35"/>
      <x:c r="B181" s="235"/>
      <x:c r="C181" s="235"/>
      <x:c r="D181" s="235"/>
      <x:c r="E181" s="235"/>
      <x:c r="F181" s="235"/>
      <x:c r="G181" s="230"/>
      <x:c r="H181" s="230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35"/>
      <x:c r="B182" s="235"/>
      <x:c r="C182" s="235"/>
      <x:c r="D182" s="235"/>
      <x:c r="E182" s="235"/>
      <x:c r="F182" s="235"/>
      <x:c r="G182" s="230"/>
      <x:c r="H182" s="230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35"/>
      <x:c r="B183" s="235"/>
      <x:c r="C183" s="235"/>
      <x:c r="D183" s="235"/>
      <x:c r="E183" s="235"/>
      <x:c r="F183" s="235"/>
      <x:c r="G183" s="230"/>
      <x:c r="H183" s="230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35"/>
      <x:c r="B184" s="235"/>
      <x:c r="C184" s="235"/>
      <x:c r="D184" s="235"/>
      <x:c r="E184" s="235"/>
      <x:c r="F184" s="235"/>
      <x:c r="G184" s="230"/>
      <x:c r="H184" s="230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35"/>
      <x:c r="B185" s="235"/>
      <x:c r="C185" s="235"/>
      <x:c r="D185" s="235"/>
      <x:c r="E185" s="235"/>
      <x:c r="F185" s="235"/>
      <x:c r="G185" s="230"/>
      <x:c r="H185" s="230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35"/>
      <x:c r="B186" s="235"/>
      <x:c r="C186" s="235"/>
      <x:c r="D186" s="235"/>
      <x:c r="E186" s="235"/>
      <x:c r="F186" s="235"/>
      <x:c r="G186" s="230"/>
      <x:c r="H186" s="230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35"/>
      <x:c r="B187" s="235"/>
      <x:c r="C187" s="235"/>
      <x:c r="D187" s="235"/>
      <x:c r="E187" s="235"/>
      <x:c r="F187" s="235"/>
      <x:c r="G187" s="230"/>
      <x:c r="H187" s="230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35"/>
      <x:c r="B188" s="235"/>
      <x:c r="C188" s="235"/>
      <x:c r="D188" s="235"/>
      <x:c r="E188" s="235"/>
      <x:c r="F188" s="235"/>
      <x:c r="G188" s="230"/>
      <x:c r="H188" s="230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35"/>
      <x:c r="B189" s="235"/>
      <x:c r="C189" s="235"/>
      <x:c r="D189" s="235"/>
      <x:c r="E189" s="235"/>
      <x:c r="F189" s="235"/>
      <x:c r="G189" s="230"/>
      <x:c r="H189" s="230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35"/>
      <x:c r="B190" s="235"/>
      <x:c r="C190" s="235"/>
      <x:c r="D190" s="235"/>
      <x:c r="E190" s="235"/>
      <x:c r="F190" s="235"/>
      <x:c r="G190" s="230"/>
      <x:c r="H190" s="230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35"/>
      <x:c r="B191" s="235"/>
      <x:c r="C191" s="235"/>
      <x:c r="D191" s="235"/>
      <x:c r="E191" s="235"/>
      <x:c r="F191" s="235"/>
      <x:c r="G191" s="230"/>
      <x:c r="H191" s="230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35"/>
      <x:c r="B192" s="235"/>
      <x:c r="C192" s="235"/>
      <x:c r="D192" s="235"/>
      <x:c r="E192" s="235"/>
      <x:c r="F192" s="235"/>
      <x:c r="G192" s="230"/>
      <x:c r="H192" s="230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35"/>
      <x:c r="B193" s="235"/>
      <x:c r="C193" s="235"/>
      <x:c r="D193" s="235"/>
      <x:c r="E193" s="235"/>
      <x:c r="F193" s="235"/>
      <x:c r="G193" s="230"/>
      <x:c r="H193" s="230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35"/>
      <x:c r="B194" s="235"/>
      <x:c r="C194" s="235"/>
      <x:c r="D194" s="235"/>
      <x:c r="E194" s="235"/>
      <x:c r="F194" s="235"/>
      <x:c r="G194" s="230"/>
      <x:c r="H194" s="230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35"/>
      <x:c r="B195" s="235"/>
      <x:c r="C195" s="235"/>
      <x:c r="D195" s="235"/>
      <x:c r="E195" s="235"/>
      <x:c r="F195" s="235"/>
      <x:c r="G195" s="230"/>
      <x:c r="H195" s="230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35"/>
      <x:c r="B196" s="235"/>
      <x:c r="C196" s="235"/>
      <x:c r="D196" s="235"/>
      <x:c r="E196" s="235"/>
      <x:c r="F196" s="235"/>
      <x:c r="G196" s="230"/>
      <x:c r="H196" s="230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35"/>
      <x:c r="B197" s="235"/>
      <x:c r="C197" s="235"/>
      <x:c r="D197" s="235"/>
      <x:c r="E197" s="235"/>
      <x:c r="F197" s="235"/>
      <x:c r="G197" s="230"/>
      <x:c r="H197" s="230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35"/>
      <x:c r="B198" s="235"/>
      <x:c r="C198" s="235"/>
      <x:c r="D198" s="235"/>
      <x:c r="E198" s="235"/>
      <x:c r="F198" s="235"/>
      <x:c r="G198" s="230"/>
      <x:c r="H198" s="230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35"/>
      <x:c r="B199" s="235"/>
      <x:c r="C199" s="235"/>
      <x:c r="D199" s="235"/>
      <x:c r="E199" s="235"/>
      <x:c r="F199" s="235"/>
      <x:c r="G199" s="230"/>
      <x:c r="H199" s="230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35"/>
      <x:c r="B200" s="235"/>
      <x:c r="C200" s="235"/>
      <x:c r="D200" s="235"/>
      <x:c r="E200" s="235"/>
      <x:c r="F200" s="235"/>
      <x:c r="G200" s="230"/>
      <x:c r="H200" s="230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</x:sheetData>
  <x:mergeCells>
    <x:mergeCell ref="A1:F2"/>
    <x:mergeCell ref="D3:F3"/>
    <x:mergeCell ref="A5:F5"/>
    <x:mergeCell ref="A12:B12"/>
    <x:mergeCell ref="A14:F14"/>
    <x:mergeCell ref="A52:B52"/>
    <x:mergeCell ref="A55:F55"/>
  </x:mergeCells>
  <x:conditionalFormatting sqref="F16:F51">
    <x:cfRule type="cellIs" dxfId="0" priority="1" operator="greaterThan">
      <x:formula>1</x:formula>
    </x:cfRule>
  </x:conditionalFormatting>
  <x:conditionalFormatting sqref="B60:B60">
    <x:cfRule type="cellIs" dxfId="1" priority="2" operator="lessThan">
      <x:formula>0</x:formula>
    </x:cfRule>
  </x:conditionalFormatting>
  <x:conditionalFormatting sqref="E59:E59">
    <x:cfRule type="cellIs" dxfId="2" priority="3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</x:cols>
  <x:sheetData>
    <x:row r="1">
      <x:c r="A1" s="225" t="str">
        <x:v>BILLS &amp; SUBSCRIPTIONS</x:v>
      </x:c>
      <x:c r="B1" s="225"/>
      <x:c r="C1" s="225"/>
      <x:c r="D1" s="225"/>
      <x:c r="E1" s="225"/>
      <x:c r="F1" s="225"/>
      <x:c r="G1" s="225"/>
      <x:c r="H1" s="225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>
      <x:c r="A2" s="225"/>
      <x:c r="B2" s="225"/>
      <x:c r="C2" s="225"/>
      <x:c r="D2" s="225"/>
      <x:c r="E2" s="225"/>
      <x:c r="F2" s="225"/>
      <x:c r="G2" s="225"/>
      <x:c r="H2" s="225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45" t="str">
        <x:v>Use this sheet for recurring commitments. The Monthly Equivalent column helps you compare weekly, quarterly and annual costs on the same basis.</x:v>
      </x:c>
      <x:c r="B3" s="245"/>
      <x:c r="C3" s="245"/>
      <x:c r="D3" s="245"/>
      <x:c r="E3" s="245"/>
      <x:c r="F3" s="245"/>
      <x:c r="G3" s="245"/>
      <x:c r="H3" s="245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0"/>
      <x:c r="B4" s="230"/>
      <x:c r="C4" s="230"/>
      <x:c r="D4" s="230"/>
      <x:c r="E4" s="230"/>
      <x:c r="F4" s="230"/>
      <x:c r="G4" s="230"/>
      <x:c r="H4" s="230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33" t="str">
        <x:v>Bill / Subscription</x:v>
      </x:c>
      <x:c r="B5" s="233" t="str">
        <x:v>Category</x:v>
      </x:c>
      <x:c r="C5" s="233" t="str">
        <x:v>Amount</x:v>
      </x:c>
      <x:c r="D5" s="233" t="str">
        <x:v>Frequency</x:v>
      </x:c>
      <x:c r="E5" s="233" t="str">
        <x:v>Monthly Equivalent</x:v>
      </x:c>
      <x:c r="F5" s="233" t="str">
        <x:v>Due Day</x:v>
      </x:c>
      <x:c r="G5" s="233" t="str">
        <x:v>Auto-pay</x:v>
      </x:c>
      <x:c r="H5" s="233" t="str">
        <x:v>Notes</x:v>
      </x:c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67"/>
      <x:c r="B6" s="267"/>
      <x:c r="C6" s="268"/>
      <x:c r="D6" s="267"/>
      <x:c r="E6" s="269" t="str">
        <x:f>IF(C6="","",IF(D6="Weekly",C6*52/12,IF(D6="Fortnightly",C6*26/12,IF(D6="Monthly",C6,IF(D6="Quarterly",C6/3,IF(D6="Annual",C6/12,""))))))</x:f>
      </x:c>
      <x:c r="F6" s="267"/>
      <x:c r="G6" s="267"/>
      <x:c r="H6" s="267"/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67"/>
      <x:c r="B7" s="267"/>
      <x:c r="C7" s="268"/>
      <x:c r="D7" s="267"/>
      <x:c r="E7" s="269" t="str">
        <x:f>IF(C7="","",IF(D7="Weekly",C7*52/12,IF(D7="Fortnightly",C7*26/12,IF(D7="Monthly",C7,IF(D7="Quarterly",C7/3,IF(D7="Annual",C7/12,""))))))</x:f>
      </x:c>
      <x:c r="F7" s="267"/>
      <x:c r="G7" s="267"/>
      <x:c r="H7" s="267"/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67"/>
      <x:c r="B8" s="267"/>
      <x:c r="C8" s="268"/>
      <x:c r="D8" s="267"/>
      <x:c r="E8" s="269" t="str">
        <x:f>IF(C8="","",IF(D8="Weekly",C8*52/12,IF(D8="Fortnightly",C8*26/12,IF(D8="Monthly",C8,IF(D8="Quarterly",C8/3,IF(D8="Annual",C8/12,""))))))</x:f>
      </x:c>
      <x:c r="F8" s="267"/>
      <x:c r="G8" s="267"/>
      <x:c r="H8" s="267"/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67"/>
      <x:c r="B9" s="267"/>
      <x:c r="C9" s="268"/>
      <x:c r="D9" s="267"/>
      <x:c r="E9" s="269" t="str">
        <x:f>IF(C9="","",IF(D9="Weekly",C9*52/12,IF(D9="Fortnightly",C9*26/12,IF(D9="Monthly",C9,IF(D9="Quarterly",C9/3,IF(D9="Annual",C9/12,""))))))</x:f>
      </x:c>
      <x:c r="F9" s="267"/>
      <x:c r="G9" s="267"/>
      <x:c r="H9" s="267"/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67"/>
      <x:c r="B10" s="267"/>
      <x:c r="C10" s="268"/>
      <x:c r="D10" s="267"/>
      <x:c r="E10" s="269" t="str">
        <x:f>IF(C10="","",IF(D10="Weekly",C10*52/12,IF(D10="Fortnightly",C10*26/12,IF(D10="Monthly",C10,IF(D10="Quarterly",C10/3,IF(D10="Annual",C10/12,""))))))</x:f>
      </x:c>
      <x:c r="F10" s="267"/>
      <x:c r="G10" s="267"/>
      <x:c r="H10" s="267"/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67"/>
      <x:c r="B11" s="267"/>
      <x:c r="C11" s="268"/>
      <x:c r="D11" s="267"/>
      <x:c r="E11" s="269" t="str">
        <x:f>IF(C11="","",IF(D11="Weekly",C11*52/12,IF(D11="Fortnightly",C11*26/12,IF(D11="Monthly",C11,IF(D11="Quarterly",C11/3,IF(D11="Annual",C11/12,""))))))</x:f>
      </x:c>
      <x:c r="F11" s="267"/>
      <x:c r="G11" s="267"/>
      <x:c r="H11" s="267"/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67"/>
      <x:c r="B12" s="267"/>
      <x:c r="C12" s="268"/>
      <x:c r="D12" s="267"/>
      <x:c r="E12" s="269" t="str">
        <x:f>IF(C12="","",IF(D12="Weekly",C12*52/12,IF(D12="Fortnightly",C12*26/12,IF(D12="Monthly",C12,IF(D12="Quarterly",C12/3,IF(D12="Annual",C12/12,""))))))</x:f>
      </x:c>
      <x:c r="F12" s="267"/>
      <x:c r="G12" s="267"/>
      <x:c r="H12" s="267"/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67"/>
      <x:c r="B13" s="267"/>
      <x:c r="C13" s="268"/>
      <x:c r="D13" s="267"/>
      <x:c r="E13" s="269" t="str">
        <x:f>IF(C13="","",IF(D13="Weekly",C13*52/12,IF(D13="Fortnightly",C13*26/12,IF(D13="Monthly",C13,IF(D13="Quarterly",C13/3,IF(D13="Annual",C13/12,""))))))</x:f>
      </x:c>
      <x:c r="F13" s="267"/>
      <x:c r="G13" s="267"/>
      <x:c r="H13" s="267"/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67"/>
      <x:c r="B14" s="267"/>
      <x:c r="C14" s="268"/>
      <x:c r="D14" s="267"/>
      <x:c r="E14" s="269" t="str">
        <x:f>IF(C14="","",IF(D14="Weekly",C14*52/12,IF(D14="Fortnightly",C14*26/12,IF(D14="Monthly",C14,IF(D14="Quarterly",C14/3,IF(D14="Annual",C14/12,""))))))</x:f>
      </x:c>
      <x:c r="F14" s="267"/>
      <x:c r="G14" s="267"/>
      <x:c r="H14" s="267"/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67"/>
      <x:c r="B15" s="267"/>
      <x:c r="C15" s="268"/>
      <x:c r="D15" s="267"/>
      <x:c r="E15" s="269" t="str">
        <x:f>IF(C15="","",IF(D15="Weekly",C15*52/12,IF(D15="Fortnightly",C15*26/12,IF(D15="Monthly",C15,IF(D15="Quarterly",C15/3,IF(D15="Annual",C15/12,""))))))</x:f>
      </x:c>
      <x:c r="F15" s="267"/>
      <x:c r="G15" s="267"/>
      <x:c r="H15" s="267"/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67"/>
      <x:c r="B16" s="267"/>
      <x:c r="C16" s="268"/>
      <x:c r="D16" s="267"/>
      <x:c r="E16" s="269" t="str">
        <x:f>IF(C16="","",IF(D16="Weekly",C16*52/12,IF(D16="Fortnightly",C16*26/12,IF(D16="Monthly",C16,IF(D16="Quarterly",C16/3,IF(D16="Annual",C16/12,""))))))</x:f>
      </x:c>
      <x:c r="F16" s="267"/>
      <x:c r="G16" s="267"/>
      <x:c r="H16" s="267"/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67"/>
      <x:c r="B17" s="267"/>
      <x:c r="C17" s="268"/>
      <x:c r="D17" s="267"/>
      <x:c r="E17" s="269" t="str">
        <x:f>IF(C17="","",IF(D17="Weekly",C17*52/12,IF(D17="Fortnightly",C17*26/12,IF(D17="Monthly",C17,IF(D17="Quarterly",C17/3,IF(D17="Annual",C17/12,""))))))</x:f>
      </x:c>
      <x:c r="F17" s="267"/>
      <x:c r="G17" s="267"/>
      <x:c r="H17" s="267"/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67"/>
      <x:c r="B18" s="267"/>
      <x:c r="C18" s="268"/>
      <x:c r="D18" s="267"/>
      <x:c r="E18" s="269" t="str">
        <x:f>IF(C18="","",IF(D18="Weekly",C18*52/12,IF(D18="Fortnightly",C18*26/12,IF(D18="Monthly",C18,IF(D18="Quarterly",C18/3,IF(D18="Annual",C18/12,""))))))</x:f>
      </x:c>
      <x:c r="F18" s="267"/>
      <x:c r="G18" s="267"/>
      <x:c r="H18" s="267"/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67"/>
      <x:c r="B19" s="267"/>
      <x:c r="C19" s="268"/>
      <x:c r="D19" s="267"/>
      <x:c r="E19" s="269" t="str">
        <x:f>IF(C19="","",IF(D19="Weekly",C19*52/12,IF(D19="Fortnightly",C19*26/12,IF(D19="Monthly",C19,IF(D19="Quarterly",C19/3,IF(D19="Annual",C19/12,""))))))</x:f>
      </x:c>
      <x:c r="F19" s="267"/>
      <x:c r="G19" s="267"/>
      <x:c r="H19" s="267"/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67"/>
      <x:c r="B20" s="267"/>
      <x:c r="C20" s="268"/>
      <x:c r="D20" s="267"/>
      <x:c r="E20" s="269" t="str">
        <x:f>IF(C20="","",IF(D20="Weekly",C20*52/12,IF(D20="Fortnightly",C20*26/12,IF(D20="Monthly",C20,IF(D20="Quarterly",C20/3,IF(D20="Annual",C20/12,""))))))</x:f>
      </x:c>
      <x:c r="F20" s="267"/>
      <x:c r="G20" s="267"/>
      <x:c r="H20" s="267"/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67"/>
      <x:c r="B21" s="267"/>
      <x:c r="C21" s="268"/>
      <x:c r="D21" s="267"/>
      <x:c r="E21" s="269" t="str">
        <x:f>IF(C21="","",IF(D21="Weekly",C21*52/12,IF(D21="Fortnightly",C21*26/12,IF(D21="Monthly",C21,IF(D21="Quarterly",C21/3,IF(D21="Annual",C21/12,""))))))</x:f>
      </x:c>
      <x:c r="F21" s="267"/>
      <x:c r="G21" s="267"/>
      <x:c r="H21" s="267"/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67"/>
      <x:c r="B22" s="267"/>
      <x:c r="C22" s="268"/>
      <x:c r="D22" s="267"/>
      <x:c r="E22" s="269" t="str">
        <x:f>IF(C22="","",IF(D22="Weekly",C22*52/12,IF(D22="Fortnightly",C22*26/12,IF(D22="Monthly",C22,IF(D22="Quarterly",C22/3,IF(D22="Annual",C22/12,""))))))</x:f>
      </x:c>
      <x:c r="F22" s="267"/>
      <x:c r="G22" s="267"/>
      <x:c r="H22" s="267"/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67"/>
      <x:c r="B23" s="267"/>
      <x:c r="C23" s="268"/>
      <x:c r="D23" s="267"/>
      <x:c r="E23" s="269" t="str">
        <x:f>IF(C23="","",IF(D23="Weekly",C23*52/12,IF(D23="Fortnightly",C23*26/12,IF(D23="Monthly",C23,IF(D23="Quarterly",C23/3,IF(D23="Annual",C23/12,""))))))</x:f>
      </x:c>
      <x:c r="F23" s="267"/>
      <x:c r="G23" s="267"/>
      <x:c r="H23" s="267"/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67"/>
      <x:c r="B24" s="267"/>
      <x:c r="C24" s="268"/>
      <x:c r="D24" s="267"/>
      <x:c r="E24" s="269" t="str">
        <x:f>IF(C24="","",IF(D24="Weekly",C24*52/12,IF(D24="Fortnightly",C24*26/12,IF(D24="Monthly",C24,IF(D24="Quarterly",C24/3,IF(D24="Annual",C24/12,""))))))</x:f>
      </x:c>
      <x:c r="F24" s="267"/>
      <x:c r="G24" s="267"/>
      <x:c r="H24" s="267"/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67"/>
      <x:c r="B25" s="267"/>
      <x:c r="C25" s="268"/>
      <x:c r="D25" s="267"/>
      <x:c r="E25" s="269" t="str">
        <x:f>IF(C25="","",IF(D25="Weekly",C25*52/12,IF(D25="Fortnightly",C25*26/12,IF(D25="Monthly",C25,IF(D25="Quarterly",C25/3,IF(D25="Annual",C25/12,""))))))</x:f>
      </x:c>
      <x:c r="F25" s="267"/>
      <x:c r="G25" s="267"/>
      <x:c r="H25" s="267"/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67"/>
      <x:c r="B26" s="267"/>
      <x:c r="C26" s="268"/>
      <x:c r="D26" s="267"/>
      <x:c r="E26" s="269" t="str">
        <x:f>IF(C26="","",IF(D26="Weekly",C26*52/12,IF(D26="Fortnightly",C26*26/12,IF(D26="Monthly",C26,IF(D26="Quarterly",C26/3,IF(D26="Annual",C26/12,""))))))</x:f>
      </x:c>
      <x:c r="F26" s="267"/>
      <x:c r="G26" s="267"/>
      <x:c r="H26" s="267"/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67"/>
      <x:c r="B27" s="267"/>
      <x:c r="C27" s="268"/>
      <x:c r="D27" s="267"/>
      <x:c r="E27" s="269" t="str">
        <x:f>IF(C27="","",IF(D27="Weekly",C27*52/12,IF(D27="Fortnightly",C27*26/12,IF(D27="Monthly",C27,IF(D27="Quarterly",C27/3,IF(D27="Annual",C27/12,""))))))</x:f>
      </x:c>
      <x:c r="F27" s="267"/>
      <x:c r="G27" s="267"/>
      <x:c r="H27" s="267"/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67"/>
      <x:c r="B28" s="267"/>
      <x:c r="C28" s="268"/>
      <x:c r="D28" s="267"/>
      <x:c r="E28" s="269" t="str">
        <x:f>IF(C28="","",IF(D28="Weekly",C28*52/12,IF(D28="Fortnightly",C28*26/12,IF(D28="Monthly",C28,IF(D28="Quarterly",C28/3,IF(D28="Annual",C28/12,""))))))</x:f>
      </x:c>
      <x:c r="F28" s="267"/>
      <x:c r="G28" s="267"/>
      <x:c r="H28" s="267"/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67"/>
      <x:c r="B29" s="267"/>
      <x:c r="C29" s="268"/>
      <x:c r="D29" s="267"/>
      <x:c r="E29" s="269" t="str">
        <x:f>IF(C29="","",IF(D29="Weekly",C29*52/12,IF(D29="Fortnightly",C29*26/12,IF(D29="Monthly",C29,IF(D29="Quarterly",C29/3,IF(D29="Annual",C29/12,""))))))</x:f>
      </x:c>
      <x:c r="F29" s="267"/>
      <x:c r="G29" s="267"/>
      <x:c r="H29" s="267"/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67"/>
      <x:c r="B30" s="267"/>
      <x:c r="C30" s="268"/>
      <x:c r="D30" s="267"/>
      <x:c r="E30" s="269" t="str">
        <x:f>IF(C30="","",IF(D30="Weekly",C30*52/12,IF(D30="Fortnightly",C30*26/12,IF(D30="Monthly",C30,IF(D30="Quarterly",C30/3,IF(D30="Annual",C30/12,""))))))</x:f>
      </x:c>
      <x:c r="F30" s="267"/>
      <x:c r="G30" s="267"/>
      <x:c r="H30" s="267"/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67"/>
      <x:c r="B31" s="267"/>
      <x:c r="C31" s="268"/>
      <x:c r="D31" s="267"/>
      <x:c r="E31" s="269" t="str">
        <x:f>IF(C31="","",IF(D31="Weekly",C31*52/12,IF(D31="Fortnightly",C31*26/12,IF(D31="Monthly",C31,IF(D31="Quarterly",C31/3,IF(D31="Annual",C31/12,""))))))</x:f>
      </x:c>
      <x:c r="F31" s="267"/>
      <x:c r="G31" s="267"/>
      <x:c r="H31" s="267"/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67"/>
      <x:c r="B32" s="267"/>
      <x:c r="C32" s="268"/>
      <x:c r="D32" s="267"/>
      <x:c r="E32" s="269" t="str">
        <x:f>IF(C32="","",IF(D32="Weekly",C32*52/12,IF(D32="Fortnightly",C32*26/12,IF(D32="Monthly",C32,IF(D32="Quarterly",C32/3,IF(D32="Annual",C32/12,""))))))</x:f>
      </x:c>
      <x:c r="F32" s="267"/>
      <x:c r="G32" s="267"/>
      <x:c r="H32" s="267"/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67"/>
      <x:c r="B33" s="267"/>
      <x:c r="C33" s="268"/>
      <x:c r="D33" s="267"/>
      <x:c r="E33" s="269" t="str">
        <x:f>IF(C33="","",IF(D33="Weekly",C33*52/12,IF(D33="Fortnightly",C33*26/12,IF(D33="Monthly",C33,IF(D33="Quarterly",C33/3,IF(D33="Annual",C33/12,""))))))</x:f>
      </x:c>
      <x:c r="F33" s="267"/>
      <x:c r="G33" s="267"/>
      <x:c r="H33" s="267"/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67"/>
      <x:c r="B34" s="267"/>
      <x:c r="C34" s="268"/>
      <x:c r="D34" s="267"/>
      <x:c r="E34" s="269" t="str">
        <x:f>IF(C34="","",IF(D34="Weekly",C34*52/12,IF(D34="Fortnightly",C34*26/12,IF(D34="Monthly",C34,IF(D34="Quarterly",C34/3,IF(D34="Annual",C34/12,""))))))</x:f>
      </x:c>
      <x:c r="F34" s="267"/>
      <x:c r="G34" s="267"/>
      <x:c r="H34" s="267"/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67"/>
      <x:c r="B35" s="267"/>
      <x:c r="C35" s="268"/>
      <x:c r="D35" s="267"/>
      <x:c r="E35" s="269" t="str">
        <x:f>IF(C35="","",IF(D35="Weekly",C35*52/12,IF(D35="Fortnightly",C35*26/12,IF(D35="Monthly",C35,IF(D35="Quarterly",C35/3,IF(D35="Annual",C35/12,""))))))</x:f>
      </x:c>
      <x:c r="F35" s="267"/>
      <x:c r="G35" s="267"/>
      <x:c r="H35" s="267"/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67"/>
      <x:c r="B36" s="267"/>
      <x:c r="C36" s="268"/>
      <x:c r="D36" s="267"/>
      <x:c r="E36" s="269" t="str">
        <x:f>IF(C36="","",IF(D36="Weekly",C36*52/12,IF(D36="Fortnightly",C36*26/12,IF(D36="Monthly",C36,IF(D36="Quarterly",C36/3,IF(D36="Annual",C36/12,""))))))</x:f>
      </x:c>
      <x:c r="F36" s="267"/>
      <x:c r="G36" s="267"/>
      <x:c r="H36" s="267"/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67"/>
      <x:c r="B37" s="267"/>
      <x:c r="C37" s="268"/>
      <x:c r="D37" s="267"/>
      <x:c r="E37" s="269" t="str">
        <x:f>IF(C37="","",IF(D37="Weekly",C37*52/12,IF(D37="Fortnightly",C37*26/12,IF(D37="Monthly",C37,IF(D37="Quarterly",C37/3,IF(D37="Annual",C37/12,""))))))</x:f>
      </x:c>
      <x:c r="F37" s="267"/>
      <x:c r="G37" s="267"/>
      <x:c r="H37" s="267"/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67"/>
      <x:c r="B38" s="267"/>
      <x:c r="C38" s="268"/>
      <x:c r="D38" s="267"/>
      <x:c r="E38" s="269" t="str">
        <x:f>IF(C38="","",IF(D38="Weekly",C38*52/12,IF(D38="Fortnightly",C38*26/12,IF(D38="Monthly",C38,IF(D38="Quarterly",C38/3,IF(D38="Annual",C38/12,""))))))</x:f>
      </x:c>
      <x:c r="F38" s="267"/>
      <x:c r="G38" s="267"/>
      <x:c r="H38" s="267"/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67"/>
      <x:c r="B39" s="267"/>
      <x:c r="C39" s="268"/>
      <x:c r="D39" s="267"/>
      <x:c r="E39" s="269" t="str">
        <x:f>IF(C39="","",IF(D39="Weekly",C39*52/12,IF(D39="Fortnightly",C39*26/12,IF(D39="Monthly",C39,IF(D39="Quarterly",C39/3,IF(D39="Annual",C39/12,""))))))</x:f>
      </x:c>
      <x:c r="F39" s="267"/>
      <x:c r="G39" s="267"/>
      <x:c r="H39" s="267"/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67"/>
      <x:c r="B40" s="267"/>
      <x:c r="C40" s="268"/>
      <x:c r="D40" s="267"/>
      <x:c r="E40" s="269" t="str">
        <x:f>IF(C40="","",IF(D40="Weekly",C40*52/12,IF(D40="Fortnightly",C40*26/12,IF(D40="Monthly",C40,IF(D40="Quarterly",C40/3,IF(D40="Annual",C40/12,""))))))</x:f>
      </x:c>
      <x:c r="F40" s="267"/>
      <x:c r="G40" s="267"/>
      <x:c r="H40" s="267"/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67"/>
      <x:c r="B41" s="267"/>
      <x:c r="C41" s="268"/>
      <x:c r="D41" s="267"/>
      <x:c r="E41" s="269" t="str">
        <x:f>IF(C41="","",IF(D41="Weekly",C41*52/12,IF(D41="Fortnightly",C41*26/12,IF(D41="Monthly",C41,IF(D41="Quarterly",C41/3,IF(D41="Annual",C41/12,""))))))</x:f>
      </x:c>
      <x:c r="F41" s="267"/>
      <x:c r="G41" s="267"/>
      <x:c r="H41" s="267"/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67"/>
      <x:c r="B42" s="267"/>
      <x:c r="C42" s="268"/>
      <x:c r="D42" s="267"/>
      <x:c r="E42" s="269" t="str">
        <x:f>IF(C42="","",IF(D42="Weekly",C42*52/12,IF(D42="Fortnightly",C42*26/12,IF(D42="Monthly",C42,IF(D42="Quarterly",C42/3,IF(D42="Annual",C42/12,""))))))</x:f>
      </x:c>
      <x:c r="F42" s="267"/>
      <x:c r="G42" s="267"/>
      <x:c r="H42" s="267"/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67"/>
      <x:c r="B43" s="267"/>
      <x:c r="C43" s="268"/>
      <x:c r="D43" s="267"/>
      <x:c r="E43" s="269" t="str">
        <x:f>IF(C43="","",IF(D43="Weekly",C43*52/12,IF(D43="Fortnightly",C43*26/12,IF(D43="Monthly",C43,IF(D43="Quarterly",C43/3,IF(D43="Annual",C43/12,""))))))</x:f>
      </x:c>
      <x:c r="F43" s="267"/>
      <x:c r="G43" s="267"/>
      <x:c r="H43" s="267"/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67"/>
      <x:c r="B44" s="267"/>
      <x:c r="C44" s="268"/>
      <x:c r="D44" s="267"/>
      <x:c r="E44" s="269" t="str">
        <x:f>IF(C44="","",IF(D44="Weekly",C44*52/12,IF(D44="Fortnightly",C44*26/12,IF(D44="Monthly",C44,IF(D44="Quarterly",C44/3,IF(D44="Annual",C44/12,""))))))</x:f>
      </x:c>
      <x:c r="F44" s="267"/>
      <x:c r="G44" s="267"/>
      <x:c r="H44" s="267"/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67"/>
      <x:c r="B45" s="267"/>
      <x:c r="C45" s="268"/>
      <x:c r="D45" s="267"/>
      <x:c r="E45" s="269" t="str">
        <x:f>IF(C45="","",IF(D45="Weekly",C45*52/12,IF(D45="Fortnightly",C45*26/12,IF(D45="Monthly",C45,IF(D45="Quarterly",C45/3,IF(D45="Annual",C45/12,""))))))</x:f>
      </x:c>
      <x:c r="F45" s="267"/>
      <x:c r="G45" s="267"/>
      <x:c r="H45" s="267"/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67"/>
      <x:c r="B46" s="267"/>
      <x:c r="C46" s="268"/>
      <x:c r="D46" s="267"/>
      <x:c r="E46" s="269" t="str">
        <x:f>IF(C46="","",IF(D46="Weekly",C46*52/12,IF(D46="Fortnightly",C46*26/12,IF(D46="Monthly",C46,IF(D46="Quarterly",C46/3,IF(D46="Annual",C46/12,""))))))</x:f>
      </x:c>
      <x:c r="F46" s="267"/>
      <x:c r="G46" s="267"/>
      <x:c r="H46" s="267"/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67"/>
      <x:c r="B47" s="267"/>
      <x:c r="C47" s="268"/>
      <x:c r="D47" s="267"/>
      <x:c r="E47" s="269" t="str">
        <x:f>IF(C47="","",IF(D47="Weekly",C47*52/12,IF(D47="Fortnightly",C47*26/12,IF(D47="Monthly",C47,IF(D47="Quarterly",C47/3,IF(D47="Annual",C47/12,""))))))</x:f>
      </x:c>
      <x:c r="F47" s="267"/>
      <x:c r="G47" s="267"/>
      <x:c r="H47" s="267"/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67"/>
      <x:c r="B48" s="267"/>
      <x:c r="C48" s="268"/>
      <x:c r="D48" s="267"/>
      <x:c r="E48" s="269" t="str">
        <x:f>IF(C48="","",IF(D48="Weekly",C48*52/12,IF(D48="Fortnightly",C48*26/12,IF(D48="Monthly",C48,IF(D48="Quarterly",C48/3,IF(D48="Annual",C48/12,""))))))</x:f>
      </x:c>
      <x:c r="F48" s="267"/>
      <x:c r="G48" s="267"/>
      <x:c r="H48" s="267"/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67"/>
      <x:c r="B49" s="267"/>
      <x:c r="C49" s="268"/>
      <x:c r="D49" s="267"/>
      <x:c r="E49" s="269" t="str">
        <x:f>IF(C49="","",IF(D49="Weekly",C49*52/12,IF(D49="Fortnightly",C49*26/12,IF(D49="Monthly",C49,IF(D49="Quarterly",C49/3,IF(D49="Annual",C49/12,""))))))</x:f>
      </x:c>
      <x:c r="F49" s="267"/>
      <x:c r="G49" s="267"/>
      <x:c r="H49" s="267"/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67"/>
      <x:c r="B50" s="267"/>
      <x:c r="C50" s="268"/>
      <x:c r="D50" s="267"/>
      <x:c r="E50" s="269" t="str">
        <x:f>IF(C50="","",IF(D50="Weekly",C50*52/12,IF(D50="Fortnightly",C50*26/12,IF(D50="Monthly",C50,IF(D50="Quarterly",C50/3,IF(D50="Annual",C50/12,""))))))</x:f>
      </x:c>
      <x:c r="F50" s="267"/>
      <x:c r="G50" s="267"/>
      <x:c r="H50" s="267"/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67"/>
      <x:c r="B51" s="267"/>
      <x:c r="C51" s="268"/>
      <x:c r="D51" s="267"/>
      <x:c r="E51" s="269" t="str">
        <x:f>IF(C51="","",IF(D51="Weekly",C51*52/12,IF(D51="Fortnightly",C51*26/12,IF(D51="Monthly",C51,IF(D51="Quarterly",C51/3,IF(D51="Annual",C51/12,""))))))</x:f>
      </x:c>
      <x:c r="F51" s="267"/>
      <x:c r="G51" s="267"/>
      <x:c r="H51" s="267"/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67"/>
      <x:c r="B52" s="267"/>
      <x:c r="C52" s="268"/>
      <x:c r="D52" s="267"/>
      <x:c r="E52" s="269" t="str">
        <x:f>IF(C52="","",IF(D52="Weekly",C52*52/12,IF(D52="Fortnightly",C52*26/12,IF(D52="Monthly",C52,IF(D52="Quarterly",C52/3,IF(D52="Annual",C52/12,""))))))</x:f>
      </x:c>
      <x:c r="F52" s="267"/>
      <x:c r="G52" s="267"/>
      <x:c r="H52" s="267"/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67"/>
      <x:c r="B53" s="267"/>
      <x:c r="C53" s="268"/>
      <x:c r="D53" s="267"/>
      <x:c r="E53" s="269" t="str">
        <x:f>IF(C53="","",IF(D53="Weekly",C53*52/12,IF(D53="Fortnightly",C53*26/12,IF(D53="Monthly",C53,IF(D53="Quarterly",C53/3,IF(D53="Annual",C53/12,""))))))</x:f>
      </x:c>
      <x:c r="F53" s="267"/>
      <x:c r="G53" s="267"/>
      <x:c r="H53" s="267"/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67"/>
      <x:c r="B54" s="267"/>
      <x:c r="C54" s="268"/>
      <x:c r="D54" s="267"/>
      <x:c r="E54" s="269" t="str">
        <x:f>IF(C54="","",IF(D54="Weekly",C54*52/12,IF(D54="Fortnightly",C54*26/12,IF(D54="Monthly",C54,IF(D54="Quarterly",C54/3,IF(D54="Annual",C54/12,""))))))</x:f>
      </x:c>
      <x:c r="F54" s="267"/>
      <x:c r="G54" s="267"/>
      <x:c r="H54" s="267"/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67"/>
      <x:c r="B55" s="267"/>
      <x:c r="C55" s="268"/>
      <x:c r="D55" s="267"/>
      <x:c r="E55" s="269" t="str">
        <x:f>IF(C55="","",IF(D55="Weekly",C55*52/12,IF(D55="Fortnightly",C55*26/12,IF(D55="Monthly",C55,IF(D55="Quarterly",C55/3,IF(D55="Annual",C55/12,""))))))</x:f>
      </x:c>
      <x:c r="F55" s="267"/>
      <x:c r="G55" s="267"/>
      <x:c r="H55" s="267"/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67"/>
      <x:c r="B56" s="267"/>
      <x:c r="C56" s="268"/>
      <x:c r="D56" s="267"/>
      <x:c r="E56" s="269" t="str">
        <x:f>IF(C56="","",IF(D56="Weekly",C56*52/12,IF(D56="Fortnightly",C56*26/12,IF(D56="Monthly",C56,IF(D56="Quarterly",C56/3,IF(D56="Annual",C56/12,""))))))</x:f>
      </x:c>
      <x:c r="F56" s="267"/>
      <x:c r="G56" s="267"/>
      <x:c r="H56" s="267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67"/>
      <x:c r="B57" s="267"/>
      <x:c r="C57" s="268"/>
      <x:c r="D57" s="267"/>
      <x:c r="E57" s="269" t="str">
        <x:f>IF(C57="","",IF(D57="Weekly",C57*52/12,IF(D57="Fortnightly",C57*26/12,IF(D57="Monthly",C57,IF(D57="Quarterly",C57/3,IF(D57="Annual",C57/12,""))))))</x:f>
      </x:c>
      <x:c r="F57" s="267"/>
      <x:c r="G57" s="267"/>
      <x:c r="H57" s="267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67"/>
      <x:c r="B58" s="267"/>
      <x:c r="C58" s="268"/>
      <x:c r="D58" s="267"/>
      <x:c r="E58" s="269" t="str">
        <x:f>IF(C58="","",IF(D58="Weekly",C58*52/12,IF(D58="Fortnightly",C58*26/12,IF(D58="Monthly",C58,IF(D58="Quarterly",C58/3,IF(D58="Annual",C58/12,""))))))</x:f>
      </x:c>
      <x:c r="F58" s="267"/>
      <x:c r="G58" s="267"/>
      <x:c r="H58" s="267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67"/>
      <x:c r="B59" s="267"/>
      <x:c r="C59" s="268"/>
      <x:c r="D59" s="267"/>
      <x:c r="E59" s="269" t="str">
        <x:f>IF(C59="","",IF(D59="Weekly",C59*52/12,IF(D59="Fortnightly",C59*26/12,IF(D59="Monthly",C59,IF(D59="Quarterly",C59/3,IF(D59="Annual",C59/12,""))))))</x:f>
      </x:c>
      <x:c r="F59" s="267"/>
      <x:c r="G59" s="267"/>
      <x:c r="H59" s="267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67"/>
      <x:c r="B60" s="267"/>
      <x:c r="C60" s="268"/>
      <x:c r="D60" s="267"/>
      <x:c r="E60" s="269" t="str">
        <x:f>IF(C60="","",IF(D60="Weekly",C60*52/12,IF(D60="Fortnightly",C60*26/12,IF(D60="Monthly",C60,IF(D60="Quarterly",C60/3,IF(D60="Annual",C60/12,""))))))</x:f>
      </x:c>
      <x:c r="F60" s="267"/>
      <x:c r="G60" s="267"/>
      <x:c r="H60" s="267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67"/>
      <x:c r="B61" s="267"/>
      <x:c r="C61" s="268"/>
      <x:c r="D61" s="267"/>
      <x:c r="E61" s="269" t="str">
        <x:f>IF(C61="","",IF(D61="Weekly",C61*52/12,IF(D61="Fortnightly",C61*26/12,IF(D61="Monthly",C61,IF(D61="Quarterly",C61/3,IF(D61="Annual",C61/12,""))))))</x:f>
      </x:c>
      <x:c r="F61" s="267"/>
      <x:c r="G61" s="267"/>
      <x:c r="H61" s="267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67"/>
      <x:c r="B62" s="267"/>
      <x:c r="C62" s="268"/>
      <x:c r="D62" s="267"/>
      <x:c r="E62" s="269" t="str">
        <x:f>IF(C62="","",IF(D62="Weekly",C62*52/12,IF(D62="Fortnightly",C62*26/12,IF(D62="Monthly",C62,IF(D62="Quarterly",C62/3,IF(D62="Annual",C62/12,""))))))</x:f>
      </x:c>
      <x:c r="F62" s="267"/>
      <x:c r="G62" s="267"/>
      <x:c r="H62" s="267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67"/>
      <x:c r="B63" s="267"/>
      <x:c r="C63" s="268"/>
      <x:c r="D63" s="267"/>
      <x:c r="E63" s="269" t="str">
        <x:f>IF(C63="","",IF(D63="Weekly",C63*52/12,IF(D63="Fortnightly",C63*26/12,IF(D63="Monthly",C63,IF(D63="Quarterly",C63/3,IF(D63="Annual",C63/12,""))))))</x:f>
      </x:c>
      <x:c r="F63" s="267"/>
      <x:c r="G63" s="267"/>
      <x:c r="H63" s="267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67"/>
      <x:c r="B64" s="267"/>
      <x:c r="C64" s="268"/>
      <x:c r="D64" s="267"/>
      <x:c r="E64" s="269" t="str">
        <x:f>IF(C64="","",IF(D64="Weekly",C64*52/12,IF(D64="Fortnightly",C64*26/12,IF(D64="Monthly",C64,IF(D64="Quarterly",C64/3,IF(D64="Annual",C64/12,""))))))</x:f>
      </x:c>
      <x:c r="F64" s="267"/>
      <x:c r="G64" s="267"/>
      <x:c r="H64" s="267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67"/>
      <x:c r="B65" s="267"/>
      <x:c r="C65" s="268"/>
      <x:c r="D65" s="267"/>
      <x:c r="E65" s="269" t="str">
        <x:f>IF(C65="","",IF(D65="Weekly",C65*52/12,IF(D65="Fortnightly",C65*26/12,IF(D65="Monthly",C65,IF(D65="Quarterly",C65/3,IF(D65="Annual",C65/12,""))))))</x:f>
      </x:c>
      <x:c r="F65" s="267"/>
      <x:c r="G65" s="267"/>
      <x:c r="H65" s="267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67"/>
      <x:c r="B66" s="267"/>
      <x:c r="C66" s="268"/>
      <x:c r="D66" s="267"/>
      <x:c r="E66" s="269" t="str">
        <x:f>IF(C66="","",IF(D66="Weekly",C66*52/12,IF(D66="Fortnightly",C66*26/12,IF(D66="Monthly",C66,IF(D66="Quarterly",C66/3,IF(D66="Annual",C66/12,""))))))</x:f>
      </x:c>
      <x:c r="F66" s="267"/>
      <x:c r="G66" s="267"/>
      <x:c r="H66" s="267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67"/>
      <x:c r="B67" s="267"/>
      <x:c r="C67" s="268"/>
      <x:c r="D67" s="267"/>
      <x:c r="E67" s="269" t="str">
        <x:f>IF(C67="","",IF(D67="Weekly",C67*52/12,IF(D67="Fortnightly",C67*26/12,IF(D67="Monthly",C67,IF(D67="Quarterly",C67/3,IF(D67="Annual",C67/12,""))))))</x:f>
      </x:c>
      <x:c r="F67" s="267"/>
      <x:c r="G67" s="267"/>
      <x:c r="H67" s="267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67"/>
      <x:c r="B68" s="267"/>
      <x:c r="C68" s="268"/>
      <x:c r="D68" s="267"/>
      <x:c r="E68" s="269" t="str">
        <x:f>IF(C68="","",IF(D68="Weekly",C68*52/12,IF(D68="Fortnightly",C68*26/12,IF(D68="Monthly",C68,IF(D68="Quarterly",C68/3,IF(D68="Annual",C68/12,""))))))</x:f>
      </x:c>
      <x:c r="F68" s="267"/>
      <x:c r="G68" s="267"/>
      <x:c r="H68" s="267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67"/>
      <x:c r="B69" s="267"/>
      <x:c r="C69" s="268"/>
      <x:c r="D69" s="267"/>
      <x:c r="E69" s="269" t="str">
        <x:f>IF(C69="","",IF(D69="Weekly",C69*52/12,IF(D69="Fortnightly",C69*26/12,IF(D69="Monthly",C69,IF(D69="Quarterly",C69/3,IF(D69="Annual",C69/12,""))))))</x:f>
      </x:c>
      <x:c r="F69" s="267"/>
      <x:c r="G69" s="267"/>
      <x:c r="H69" s="267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67"/>
      <x:c r="B70" s="267"/>
      <x:c r="C70" s="268"/>
      <x:c r="D70" s="267"/>
      <x:c r="E70" s="269" t="str">
        <x:f>IF(C70="","",IF(D70="Weekly",C70*52/12,IF(D70="Fortnightly",C70*26/12,IF(D70="Monthly",C70,IF(D70="Quarterly",C70/3,IF(D70="Annual",C70/12,""))))))</x:f>
      </x:c>
      <x:c r="F70" s="267"/>
      <x:c r="G70" s="267"/>
      <x:c r="H70" s="267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67"/>
      <x:c r="B71" s="267"/>
      <x:c r="C71" s="268"/>
      <x:c r="D71" s="267"/>
      <x:c r="E71" s="269" t="str">
        <x:f>IF(C71="","",IF(D71="Weekly",C71*52/12,IF(D71="Fortnightly",C71*26/12,IF(D71="Monthly",C71,IF(D71="Quarterly",C71/3,IF(D71="Annual",C71/12,""))))))</x:f>
      </x:c>
      <x:c r="F71" s="267"/>
      <x:c r="G71" s="267"/>
      <x:c r="H71" s="267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67"/>
      <x:c r="B72" s="267"/>
      <x:c r="C72" s="268"/>
      <x:c r="D72" s="267"/>
      <x:c r="E72" s="269" t="str">
        <x:f>IF(C72="","",IF(D72="Weekly",C72*52/12,IF(D72="Fortnightly",C72*26/12,IF(D72="Monthly",C72,IF(D72="Quarterly",C72/3,IF(D72="Annual",C72/12,""))))))</x:f>
      </x:c>
      <x:c r="F72" s="267"/>
      <x:c r="G72" s="267"/>
      <x:c r="H72" s="267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67"/>
      <x:c r="B73" s="267"/>
      <x:c r="C73" s="268"/>
      <x:c r="D73" s="267"/>
      <x:c r="E73" s="269" t="str">
        <x:f>IF(C73="","",IF(D73="Weekly",C73*52/12,IF(D73="Fortnightly",C73*26/12,IF(D73="Monthly",C73,IF(D73="Quarterly",C73/3,IF(D73="Annual",C73/12,""))))))</x:f>
      </x:c>
      <x:c r="F73" s="267"/>
      <x:c r="G73" s="267"/>
      <x:c r="H73" s="267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67"/>
      <x:c r="B74" s="267"/>
      <x:c r="C74" s="268"/>
      <x:c r="D74" s="267"/>
      <x:c r="E74" s="269" t="str">
        <x:f>IF(C74="","",IF(D74="Weekly",C74*52/12,IF(D74="Fortnightly",C74*26/12,IF(D74="Monthly",C74,IF(D74="Quarterly",C74/3,IF(D74="Annual",C74/12,""))))))</x:f>
      </x:c>
      <x:c r="F74" s="267"/>
      <x:c r="G74" s="267"/>
      <x:c r="H74" s="267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67"/>
      <x:c r="B75" s="267"/>
      <x:c r="C75" s="268"/>
      <x:c r="D75" s="267"/>
      <x:c r="E75" s="269" t="str">
        <x:f>IF(C75="","",IF(D75="Weekly",C75*52/12,IF(D75="Fortnightly",C75*26/12,IF(D75="Monthly",C75,IF(D75="Quarterly",C75/3,IF(D75="Annual",C75/12,""))))))</x:f>
      </x:c>
      <x:c r="F75" s="267"/>
      <x:c r="G75" s="267"/>
      <x:c r="H75" s="267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67"/>
      <x:c r="B76" s="267"/>
      <x:c r="C76" s="268"/>
      <x:c r="D76" s="267"/>
      <x:c r="E76" s="269" t="str">
        <x:f>IF(C76="","",IF(D76="Weekly",C76*52/12,IF(D76="Fortnightly",C76*26/12,IF(D76="Monthly",C76,IF(D76="Quarterly",C76/3,IF(D76="Annual",C76/12,""))))))</x:f>
      </x:c>
      <x:c r="F76" s="267"/>
      <x:c r="G76" s="267"/>
      <x:c r="H76" s="267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67"/>
      <x:c r="B77" s="267"/>
      <x:c r="C77" s="268"/>
      <x:c r="D77" s="267"/>
      <x:c r="E77" s="269" t="str">
        <x:f>IF(C77="","",IF(D77="Weekly",C77*52/12,IF(D77="Fortnightly",C77*26/12,IF(D77="Monthly",C77,IF(D77="Quarterly",C77/3,IF(D77="Annual",C77/12,""))))))</x:f>
      </x:c>
      <x:c r="F77" s="267"/>
      <x:c r="G77" s="267"/>
      <x:c r="H77" s="267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67"/>
      <x:c r="B78" s="267"/>
      <x:c r="C78" s="268"/>
      <x:c r="D78" s="267"/>
      <x:c r="E78" s="269" t="str">
        <x:f>IF(C78="","",IF(D78="Weekly",C78*52/12,IF(D78="Fortnightly",C78*26/12,IF(D78="Monthly",C78,IF(D78="Quarterly",C78/3,IF(D78="Annual",C78/12,""))))))</x:f>
      </x:c>
      <x:c r="F78" s="267"/>
      <x:c r="G78" s="267"/>
      <x:c r="H78" s="267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67"/>
      <x:c r="B79" s="267"/>
      <x:c r="C79" s="268"/>
      <x:c r="D79" s="267"/>
      <x:c r="E79" s="269" t="str">
        <x:f>IF(C79="","",IF(D79="Weekly",C79*52/12,IF(D79="Fortnightly",C79*26/12,IF(D79="Monthly",C79,IF(D79="Quarterly",C79/3,IF(D79="Annual",C79/12,""))))))</x:f>
      </x:c>
      <x:c r="F79" s="267"/>
      <x:c r="G79" s="267"/>
      <x:c r="H79" s="267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67"/>
      <x:c r="B80" s="267"/>
      <x:c r="C80" s="268"/>
      <x:c r="D80" s="267"/>
      <x:c r="E80" s="269" t="str">
        <x:f>IF(C80="","",IF(D80="Weekly",C80*52/12,IF(D80="Fortnightly",C80*26/12,IF(D80="Monthly",C80,IF(D80="Quarterly",C80/3,IF(D80="Annual",C80/12,""))))))</x:f>
      </x:c>
      <x:c r="F80" s="267"/>
      <x:c r="G80" s="267"/>
      <x:c r="H80" s="267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67"/>
      <x:c r="B81" s="267"/>
      <x:c r="C81" s="268"/>
      <x:c r="D81" s="267"/>
      <x:c r="E81" s="269" t="str">
        <x:f>IF(C81="","",IF(D81="Weekly",C81*52/12,IF(D81="Fortnightly",C81*26/12,IF(D81="Monthly",C81,IF(D81="Quarterly",C81/3,IF(D81="Annual",C81/12,""))))))</x:f>
      </x:c>
      <x:c r="F81" s="267"/>
      <x:c r="G81" s="267"/>
      <x:c r="H81" s="267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67"/>
      <x:c r="B82" s="267"/>
      <x:c r="C82" s="268"/>
      <x:c r="D82" s="267"/>
      <x:c r="E82" s="269" t="str">
        <x:f>IF(C82="","",IF(D82="Weekly",C82*52/12,IF(D82="Fortnightly",C82*26/12,IF(D82="Monthly",C82,IF(D82="Quarterly",C82/3,IF(D82="Annual",C82/12,""))))))</x:f>
      </x:c>
      <x:c r="F82" s="267"/>
      <x:c r="G82" s="267"/>
      <x:c r="H82" s="267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67"/>
      <x:c r="B83" s="267"/>
      <x:c r="C83" s="268"/>
      <x:c r="D83" s="267"/>
      <x:c r="E83" s="269" t="str">
        <x:f>IF(C83="","",IF(D83="Weekly",C83*52/12,IF(D83="Fortnightly",C83*26/12,IF(D83="Monthly",C83,IF(D83="Quarterly",C83/3,IF(D83="Annual",C83/12,""))))))</x:f>
      </x:c>
      <x:c r="F83" s="267"/>
      <x:c r="G83" s="267"/>
      <x:c r="H83" s="267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67"/>
      <x:c r="B84" s="267"/>
      <x:c r="C84" s="268"/>
      <x:c r="D84" s="267"/>
      <x:c r="E84" s="269" t="str">
        <x:f>IF(C84="","",IF(D84="Weekly",C84*52/12,IF(D84="Fortnightly",C84*26/12,IF(D84="Monthly",C84,IF(D84="Quarterly",C84/3,IF(D84="Annual",C84/12,""))))))</x:f>
      </x:c>
      <x:c r="F84" s="267"/>
      <x:c r="G84" s="267"/>
      <x:c r="H84" s="267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67"/>
      <x:c r="B85" s="267"/>
      <x:c r="C85" s="268"/>
      <x:c r="D85" s="267"/>
      <x:c r="E85" s="269" t="str">
        <x:f>IF(C85="","",IF(D85="Weekly",C85*52/12,IF(D85="Fortnightly",C85*26/12,IF(D85="Monthly",C85,IF(D85="Quarterly",C85/3,IF(D85="Annual",C85/12,""))))))</x:f>
      </x:c>
      <x:c r="F85" s="267"/>
      <x:c r="G85" s="267"/>
      <x:c r="H85" s="267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67"/>
      <x:c r="B86" s="267"/>
      <x:c r="C86" s="268"/>
      <x:c r="D86" s="267"/>
      <x:c r="E86" s="269" t="str">
        <x:f>IF(C86="","",IF(D86="Weekly",C86*52/12,IF(D86="Fortnightly",C86*26/12,IF(D86="Monthly",C86,IF(D86="Quarterly",C86/3,IF(D86="Annual",C86/12,""))))))</x:f>
      </x:c>
      <x:c r="F86" s="267"/>
      <x:c r="G86" s="267"/>
      <x:c r="H86" s="267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67"/>
      <x:c r="B87" s="267"/>
      <x:c r="C87" s="268"/>
      <x:c r="D87" s="267"/>
      <x:c r="E87" s="269" t="str">
        <x:f>IF(C87="","",IF(D87="Weekly",C87*52/12,IF(D87="Fortnightly",C87*26/12,IF(D87="Monthly",C87,IF(D87="Quarterly",C87/3,IF(D87="Annual",C87/12,""))))))</x:f>
      </x:c>
      <x:c r="F87" s="267"/>
      <x:c r="G87" s="267"/>
      <x:c r="H87" s="267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67"/>
      <x:c r="B88" s="267"/>
      <x:c r="C88" s="268"/>
      <x:c r="D88" s="267"/>
      <x:c r="E88" s="269" t="str">
        <x:f>IF(C88="","",IF(D88="Weekly",C88*52/12,IF(D88="Fortnightly",C88*26/12,IF(D88="Monthly",C88,IF(D88="Quarterly",C88/3,IF(D88="Annual",C88/12,""))))))</x:f>
      </x:c>
      <x:c r="F88" s="267"/>
      <x:c r="G88" s="267"/>
      <x:c r="H88" s="267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67"/>
      <x:c r="B89" s="267"/>
      <x:c r="C89" s="268"/>
      <x:c r="D89" s="267"/>
      <x:c r="E89" s="269" t="str">
        <x:f>IF(C89="","",IF(D89="Weekly",C89*52/12,IF(D89="Fortnightly",C89*26/12,IF(D89="Monthly",C89,IF(D89="Quarterly",C89/3,IF(D89="Annual",C89/12,""))))))</x:f>
      </x:c>
      <x:c r="F89" s="267"/>
      <x:c r="G89" s="267"/>
      <x:c r="H89" s="267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67"/>
      <x:c r="B90" s="267"/>
      <x:c r="C90" s="268"/>
      <x:c r="D90" s="267"/>
      <x:c r="E90" s="269" t="str">
        <x:f>IF(C90="","",IF(D90="Weekly",C90*52/12,IF(D90="Fortnightly",C90*26/12,IF(D90="Monthly",C90,IF(D90="Quarterly",C90/3,IF(D90="Annual",C90/12,""))))))</x:f>
      </x:c>
      <x:c r="F90" s="267"/>
      <x:c r="G90" s="267"/>
      <x:c r="H90" s="267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67"/>
      <x:c r="B91" s="267"/>
      <x:c r="C91" s="268"/>
      <x:c r="D91" s="267"/>
      <x:c r="E91" s="269" t="str">
        <x:f>IF(C91="","",IF(D91="Weekly",C91*52/12,IF(D91="Fortnightly",C91*26/12,IF(D91="Monthly",C91,IF(D91="Quarterly",C91/3,IF(D91="Annual",C91/12,""))))))</x:f>
      </x:c>
      <x:c r="F91" s="267"/>
      <x:c r="G91" s="267"/>
      <x:c r="H91" s="267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67"/>
      <x:c r="B92" s="267"/>
      <x:c r="C92" s="268"/>
      <x:c r="D92" s="267"/>
      <x:c r="E92" s="269" t="str">
        <x:f>IF(C92="","",IF(D92="Weekly",C92*52/12,IF(D92="Fortnightly",C92*26/12,IF(D92="Monthly",C92,IF(D92="Quarterly",C92/3,IF(D92="Annual",C92/12,""))))))</x:f>
      </x:c>
      <x:c r="F92" s="267"/>
      <x:c r="G92" s="267"/>
      <x:c r="H92" s="267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67"/>
      <x:c r="B93" s="267"/>
      <x:c r="C93" s="268"/>
      <x:c r="D93" s="267"/>
      <x:c r="E93" s="269" t="str">
        <x:f>IF(C93="","",IF(D93="Weekly",C93*52/12,IF(D93="Fortnightly",C93*26/12,IF(D93="Monthly",C93,IF(D93="Quarterly",C93/3,IF(D93="Annual",C93/12,""))))))</x:f>
      </x:c>
      <x:c r="F93" s="267"/>
      <x:c r="G93" s="267"/>
      <x:c r="H93" s="267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67"/>
      <x:c r="B94" s="267"/>
      <x:c r="C94" s="268"/>
      <x:c r="D94" s="267"/>
      <x:c r="E94" s="269" t="str">
        <x:f>IF(C94="","",IF(D94="Weekly",C94*52/12,IF(D94="Fortnightly",C94*26/12,IF(D94="Monthly",C94,IF(D94="Quarterly",C94/3,IF(D94="Annual",C94/12,""))))))</x:f>
      </x:c>
      <x:c r="F94" s="267"/>
      <x:c r="G94" s="267"/>
      <x:c r="H94" s="267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67"/>
      <x:c r="B95" s="267"/>
      <x:c r="C95" s="268"/>
      <x:c r="D95" s="267"/>
      <x:c r="E95" s="269" t="str">
        <x:f>IF(C95="","",IF(D95="Weekly",C95*52/12,IF(D95="Fortnightly",C95*26/12,IF(D95="Monthly",C95,IF(D95="Quarterly",C95/3,IF(D95="Annual",C95/12,""))))))</x:f>
      </x:c>
      <x:c r="F95" s="267"/>
      <x:c r="G95" s="267"/>
      <x:c r="H95" s="267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67"/>
      <x:c r="B96" s="267"/>
      <x:c r="C96" s="268"/>
      <x:c r="D96" s="267"/>
      <x:c r="E96" s="269" t="str">
        <x:f>IF(C96="","",IF(D96="Weekly",C96*52/12,IF(D96="Fortnightly",C96*26/12,IF(D96="Monthly",C96,IF(D96="Quarterly",C96/3,IF(D96="Annual",C96/12,""))))))</x:f>
      </x:c>
      <x:c r="F96" s="267"/>
      <x:c r="G96" s="267"/>
      <x:c r="H96" s="267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67"/>
      <x:c r="B97" s="267"/>
      <x:c r="C97" s="268"/>
      <x:c r="D97" s="267"/>
      <x:c r="E97" s="269" t="str">
        <x:f>IF(C97="","",IF(D97="Weekly",C97*52/12,IF(D97="Fortnightly",C97*26/12,IF(D97="Monthly",C97,IF(D97="Quarterly",C97/3,IF(D97="Annual",C97/12,""))))))</x:f>
      </x:c>
      <x:c r="F97" s="267"/>
      <x:c r="G97" s="267"/>
      <x:c r="H97" s="267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67"/>
      <x:c r="B98" s="267"/>
      <x:c r="C98" s="268"/>
      <x:c r="D98" s="267"/>
      <x:c r="E98" s="269" t="str">
        <x:f>IF(C98="","",IF(D98="Weekly",C98*52/12,IF(D98="Fortnightly",C98*26/12,IF(D98="Monthly",C98,IF(D98="Quarterly",C98/3,IF(D98="Annual",C98/12,""))))))</x:f>
      </x:c>
      <x:c r="F98" s="267"/>
      <x:c r="G98" s="267"/>
      <x:c r="H98" s="267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67"/>
      <x:c r="B99" s="267"/>
      <x:c r="C99" s="268"/>
      <x:c r="D99" s="267"/>
      <x:c r="E99" s="269" t="str">
        <x:f>IF(C99="","",IF(D99="Weekly",C99*52/12,IF(D99="Fortnightly",C99*26/12,IF(D99="Monthly",C99,IF(D99="Quarterly",C99/3,IF(D99="Annual",C99/12,""))))))</x:f>
      </x:c>
      <x:c r="F99" s="267"/>
      <x:c r="G99" s="267"/>
      <x:c r="H99" s="267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67"/>
      <x:c r="B100" s="267"/>
      <x:c r="C100" s="268"/>
      <x:c r="D100" s="267"/>
      <x:c r="E100" s="269" t="str">
        <x:f>IF(C100="","",IF(D100="Weekly",C100*52/12,IF(D100="Fortnightly",C100*26/12,IF(D100="Monthly",C100,IF(D100="Quarterly",C100/3,IF(D100="Annual",C100/12,""))))))</x:f>
      </x:c>
      <x:c r="F100" s="267"/>
      <x:c r="G100" s="267"/>
      <x:c r="H100" s="267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67"/>
      <x:c r="B101" s="267"/>
      <x:c r="C101" s="268"/>
      <x:c r="D101" s="267"/>
      <x:c r="E101" s="269" t="str">
        <x:f>IF(C101="","",IF(D101="Weekly",C101*52/12,IF(D101="Fortnightly",C101*26/12,IF(D101="Monthly",C101,IF(D101="Quarterly",C101/3,IF(D101="Annual",C101/12,""))))))</x:f>
      </x:c>
      <x:c r="F101" s="267"/>
      <x:c r="G101" s="267"/>
      <x:c r="H101" s="267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67"/>
      <x:c r="B102" s="267"/>
      <x:c r="C102" s="268"/>
      <x:c r="D102" s="267"/>
      <x:c r="E102" s="269" t="str">
        <x:f>IF(C102="","",IF(D102="Weekly",C102*52/12,IF(D102="Fortnightly",C102*26/12,IF(D102="Monthly",C102,IF(D102="Quarterly",C102/3,IF(D102="Annual",C102/12,""))))))</x:f>
      </x:c>
      <x:c r="F102" s="267"/>
      <x:c r="G102" s="267"/>
      <x:c r="H102" s="267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67"/>
      <x:c r="B103" s="267"/>
      <x:c r="C103" s="268"/>
      <x:c r="D103" s="267"/>
      <x:c r="E103" s="269" t="str">
        <x:f>IF(C103="","",IF(D103="Weekly",C103*52/12,IF(D103="Fortnightly",C103*26/12,IF(D103="Monthly",C103,IF(D103="Quarterly",C103/3,IF(D103="Annual",C103/12,""))))))</x:f>
      </x:c>
      <x:c r="F103" s="267"/>
      <x:c r="G103" s="267"/>
      <x:c r="H103" s="267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67"/>
      <x:c r="B104" s="267"/>
      <x:c r="C104" s="268"/>
      <x:c r="D104" s="267"/>
      <x:c r="E104" s="269" t="str">
        <x:f>IF(C104="","",IF(D104="Weekly",C104*52/12,IF(D104="Fortnightly",C104*26/12,IF(D104="Monthly",C104,IF(D104="Quarterly",C104/3,IF(D104="Annual",C104/12,""))))))</x:f>
      </x:c>
      <x:c r="F104" s="267"/>
      <x:c r="G104" s="267"/>
      <x:c r="H104" s="267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67"/>
      <x:c r="B105" s="267"/>
      <x:c r="C105" s="268"/>
      <x:c r="D105" s="267"/>
      <x:c r="E105" s="269" t="str">
        <x:f>IF(C105="","",IF(D105="Weekly",C105*52/12,IF(D105="Fortnightly",C105*26/12,IF(D105="Monthly",C105,IF(D105="Quarterly",C105/3,IF(D105="Annual",C105/12,""))))))</x:f>
      </x:c>
      <x:c r="F105" s="267"/>
      <x:c r="G105" s="267"/>
      <x:c r="H105" s="267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30"/>
      <x:c r="B106" s="230"/>
      <x:c r="C106" s="230"/>
      <x:c r="D106" s="230"/>
      <x:c r="E106" s="230"/>
      <x:c r="F106" s="230"/>
      <x:c r="G106" s="230"/>
      <x:c r="H106" s="230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70" t="str">
        <x:v>TOTAL MONTHLY EQUIVALENT</x:v>
      </x:c>
      <x:c r="B107" s="270"/>
      <x:c r="C107" s="270"/>
      <x:c r="D107" s="270"/>
      <x:c r="E107" s="271" t="n">
        <x:f>SUM(E6:E105)</x:f>
        <x:v>0</x:v>
      </x:c>
      <x:c r="F107" s="230"/>
      <x:c r="G107" s="230"/>
      <x:c r="H107" s="230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30"/>
      <x:c r="B108" s="230"/>
      <x:c r="C108" s="230"/>
      <x:c r="D108" s="230"/>
      <x:c r="E108" s="230"/>
      <x:c r="F108" s="230"/>
      <x:c r="G108" s="230"/>
      <x:c r="H108" s="230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30"/>
      <x:c r="B109" s="230"/>
      <x:c r="C109" s="230"/>
      <x:c r="D109" s="230"/>
      <x:c r="E109" s="230"/>
      <x:c r="F109" s="230"/>
      <x:c r="G109" s="230"/>
      <x:c r="H109" s="230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30"/>
      <x:c r="B110" s="230"/>
      <x:c r="C110" s="230"/>
      <x:c r="D110" s="230"/>
      <x:c r="E110" s="230"/>
      <x:c r="F110" s="230"/>
      <x:c r="G110" s="230"/>
      <x:c r="H110" s="230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30"/>
      <x:c r="B111" s="230"/>
      <x:c r="C111" s="230"/>
      <x:c r="D111" s="230"/>
      <x:c r="E111" s="230"/>
      <x:c r="F111" s="230"/>
      <x:c r="G111" s="230"/>
      <x:c r="H111" s="230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30"/>
      <x:c r="B112" s="230"/>
      <x:c r="C112" s="230"/>
      <x:c r="D112" s="230"/>
      <x:c r="E112" s="230"/>
      <x:c r="F112" s="230"/>
      <x:c r="G112" s="230"/>
      <x:c r="H112" s="230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30"/>
      <x:c r="B113" s="230"/>
      <x:c r="C113" s="230"/>
      <x:c r="D113" s="230"/>
      <x:c r="E113" s="230"/>
      <x:c r="F113" s="230"/>
      <x:c r="G113" s="230"/>
      <x:c r="H113" s="230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30"/>
      <x:c r="B114" s="230"/>
      <x:c r="C114" s="230"/>
      <x:c r="D114" s="230"/>
      <x:c r="E114" s="230"/>
      <x:c r="F114" s="230"/>
      <x:c r="G114" s="230"/>
      <x:c r="H114" s="230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30"/>
      <x:c r="B115" s="230"/>
      <x:c r="C115" s="230"/>
      <x:c r="D115" s="230"/>
      <x:c r="E115" s="230"/>
      <x:c r="F115" s="230"/>
      <x:c r="G115" s="230"/>
      <x:c r="H115" s="230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30"/>
      <x:c r="B116" s="230"/>
      <x:c r="C116" s="230"/>
      <x:c r="D116" s="230"/>
      <x:c r="E116" s="230"/>
      <x:c r="F116" s="230"/>
      <x:c r="G116" s="230"/>
      <x:c r="H116" s="230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30"/>
      <x:c r="B117" s="230"/>
      <x:c r="C117" s="230"/>
      <x:c r="D117" s="230"/>
      <x:c r="E117" s="230"/>
      <x:c r="F117" s="230"/>
      <x:c r="G117" s="230"/>
      <x:c r="H117" s="230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30"/>
      <x:c r="B118" s="230"/>
      <x:c r="C118" s="230"/>
      <x:c r="D118" s="230"/>
      <x:c r="E118" s="230"/>
      <x:c r="F118" s="230"/>
      <x:c r="G118" s="230"/>
      <x:c r="H118" s="230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30"/>
      <x:c r="B119" s="230"/>
      <x:c r="C119" s="230"/>
      <x:c r="D119" s="230"/>
      <x:c r="E119" s="230"/>
      <x:c r="F119" s="230"/>
      <x:c r="G119" s="230"/>
      <x:c r="H119" s="230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30"/>
      <x:c r="B120" s="230"/>
      <x:c r="C120" s="230"/>
      <x:c r="D120" s="230"/>
      <x:c r="E120" s="230"/>
      <x:c r="F120" s="230"/>
      <x:c r="G120" s="230"/>
      <x:c r="H120" s="230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30"/>
      <x:c r="B121" s="230"/>
      <x:c r="C121" s="230"/>
      <x:c r="D121" s="230"/>
      <x:c r="E121" s="230"/>
      <x:c r="F121" s="230"/>
      <x:c r="G121" s="230"/>
      <x:c r="H121" s="230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30"/>
      <x:c r="B122" s="230"/>
      <x:c r="C122" s="230"/>
      <x:c r="D122" s="230"/>
      <x:c r="E122" s="230"/>
      <x:c r="F122" s="230"/>
      <x:c r="G122" s="230"/>
      <x:c r="H122" s="230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30"/>
      <x:c r="B123" s="230"/>
      <x:c r="C123" s="230"/>
      <x:c r="D123" s="230"/>
      <x:c r="E123" s="230"/>
      <x:c r="F123" s="230"/>
      <x:c r="G123" s="230"/>
      <x:c r="H123" s="230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30"/>
      <x:c r="B124" s="230"/>
      <x:c r="C124" s="230"/>
      <x:c r="D124" s="230"/>
      <x:c r="E124" s="230"/>
      <x:c r="F124" s="230"/>
      <x:c r="G124" s="230"/>
      <x:c r="H124" s="230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30"/>
      <x:c r="B125" s="230"/>
      <x:c r="C125" s="230"/>
      <x:c r="D125" s="230"/>
      <x:c r="E125" s="230"/>
      <x:c r="F125" s="230"/>
      <x:c r="G125" s="230"/>
      <x:c r="H125" s="230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30"/>
      <x:c r="B126" s="230"/>
      <x:c r="C126" s="230"/>
      <x:c r="D126" s="230"/>
      <x:c r="E126" s="230"/>
      <x:c r="F126" s="230"/>
      <x:c r="G126" s="230"/>
      <x:c r="H126" s="230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30"/>
      <x:c r="B127" s="230"/>
      <x:c r="C127" s="230"/>
      <x:c r="D127" s="230"/>
      <x:c r="E127" s="230"/>
      <x:c r="F127" s="230"/>
      <x:c r="G127" s="230"/>
      <x:c r="H127" s="230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30"/>
      <x:c r="B128" s="230"/>
      <x:c r="C128" s="230"/>
      <x:c r="D128" s="230"/>
      <x:c r="E128" s="230"/>
      <x:c r="F128" s="230"/>
      <x:c r="G128" s="230"/>
      <x:c r="H128" s="230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30"/>
      <x:c r="B129" s="230"/>
      <x:c r="C129" s="230"/>
      <x:c r="D129" s="230"/>
      <x:c r="E129" s="230"/>
      <x:c r="F129" s="230"/>
      <x:c r="G129" s="230"/>
      <x:c r="H129" s="230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30"/>
      <x:c r="B130" s="230"/>
      <x:c r="C130" s="230"/>
      <x:c r="D130" s="230"/>
      <x:c r="E130" s="230"/>
      <x:c r="F130" s="230"/>
      <x:c r="G130" s="230"/>
      <x:c r="H130" s="230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30"/>
      <x:c r="B131" s="230"/>
      <x:c r="C131" s="230"/>
      <x:c r="D131" s="230"/>
      <x:c r="E131" s="230"/>
      <x:c r="F131" s="230"/>
      <x:c r="G131" s="230"/>
      <x:c r="H131" s="230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30"/>
      <x:c r="B132" s="230"/>
      <x:c r="C132" s="230"/>
      <x:c r="D132" s="230"/>
      <x:c r="E132" s="230"/>
      <x:c r="F132" s="230"/>
      <x:c r="G132" s="230"/>
      <x:c r="H132" s="230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30"/>
      <x:c r="B133" s="230"/>
      <x:c r="C133" s="230"/>
      <x:c r="D133" s="230"/>
      <x:c r="E133" s="230"/>
      <x:c r="F133" s="230"/>
      <x:c r="G133" s="230"/>
      <x:c r="H133" s="230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30"/>
      <x:c r="B134" s="230"/>
      <x:c r="C134" s="230"/>
      <x:c r="D134" s="230"/>
      <x:c r="E134" s="230"/>
      <x:c r="F134" s="230"/>
      <x:c r="G134" s="230"/>
      <x:c r="H134" s="230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30"/>
      <x:c r="B135" s="230"/>
      <x:c r="C135" s="230"/>
      <x:c r="D135" s="230"/>
      <x:c r="E135" s="230"/>
      <x:c r="F135" s="230"/>
      <x:c r="G135" s="230"/>
      <x:c r="H135" s="230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30"/>
      <x:c r="B136" s="230"/>
      <x:c r="C136" s="230"/>
      <x:c r="D136" s="230"/>
      <x:c r="E136" s="230"/>
      <x:c r="F136" s="230"/>
      <x:c r="G136" s="230"/>
      <x:c r="H136" s="230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30"/>
      <x:c r="B137" s="230"/>
      <x:c r="C137" s="230"/>
      <x:c r="D137" s="230"/>
      <x:c r="E137" s="230"/>
      <x:c r="F137" s="230"/>
      <x:c r="G137" s="230"/>
      <x:c r="H137" s="230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30"/>
      <x:c r="B138" s="230"/>
      <x:c r="C138" s="230"/>
      <x:c r="D138" s="230"/>
      <x:c r="E138" s="230"/>
      <x:c r="F138" s="230"/>
      <x:c r="G138" s="230"/>
      <x:c r="H138" s="230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30"/>
      <x:c r="B139" s="230"/>
      <x:c r="C139" s="230"/>
      <x:c r="D139" s="230"/>
      <x:c r="E139" s="230"/>
      <x:c r="F139" s="230"/>
      <x:c r="G139" s="230"/>
      <x:c r="H139" s="230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30"/>
      <x:c r="B140" s="230"/>
      <x:c r="C140" s="230"/>
      <x:c r="D140" s="230"/>
      <x:c r="E140" s="230"/>
      <x:c r="F140" s="230"/>
      <x:c r="G140" s="230"/>
      <x:c r="H140" s="230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30"/>
      <x:c r="B141" s="230"/>
      <x:c r="C141" s="230"/>
      <x:c r="D141" s="230"/>
      <x:c r="E141" s="230"/>
      <x:c r="F141" s="230"/>
      <x:c r="G141" s="230"/>
      <x:c r="H141" s="230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30"/>
      <x:c r="B142" s="230"/>
      <x:c r="C142" s="230"/>
      <x:c r="D142" s="230"/>
      <x:c r="E142" s="230"/>
      <x:c r="F142" s="230"/>
      <x:c r="G142" s="230"/>
      <x:c r="H142" s="230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30"/>
      <x:c r="B143" s="230"/>
      <x:c r="C143" s="230"/>
      <x:c r="D143" s="230"/>
      <x:c r="E143" s="230"/>
      <x:c r="F143" s="230"/>
      <x:c r="G143" s="230"/>
      <x:c r="H143" s="230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30"/>
      <x:c r="B144" s="230"/>
      <x:c r="C144" s="230"/>
      <x:c r="D144" s="230"/>
      <x:c r="E144" s="230"/>
      <x:c r="F144" s="230"/>
      <x:c r="G144" s="230"/>
      <x:c r="H144" s="230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30"/>
      <x:c r="B145" s="230"/>
      <x:c r="C145" s="230"/>
      <x:c r="D145" s="230"/>
      <x:c r="E145" s="230"/>
      <x:c r="F145" s="230"/>
      <x:c r="G145" s="230"/>
      <x:c r="H145" s="230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30"/>
      <x:c r="B146" s="230"/>
      <x:c r="C146" s="230"/>
      <x:c r="D146" s="230"/>
      <x:c r="E146" s="230"/>
      <x:c r="F146" s="230"/>
      <x:c r="G146" s="230"/>
      <x:c r="H146" s="230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30"/>
      <x:c r="B147" s="230"/>
      <x:c r="C147" s="230"/>
      <x:c r="D147" s="230"/>
      <x:c r="E147" s="230"/>
      <x:c r="F147" s="230"/>
      <x:c r="G147" s="230"/>
      <x:c r="H147" s="230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30"/>
      <x:c r="B148" s="230"/>
      <x:c r="C148" s="230"/>
      <x:c r="D148" s="230"/>
      <x:c r="E148" s="230"/>
      <x:c r="F148" s="230"/>
      <x:c r="G148" s="230"/>
      <x:c r="H148" s="230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30"/>
      <x:c r="B149" s="230"/>
      <x:c r="C149" s="230"/>
      <x:c r="D149" s="230"/>
      <x:c r="E149" s="230"/>
      <x:c r="F149" s="230"/>
      <x:c r="G149" s="230"/>
      <x:c r="H149" s="230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30"/>
      <x:c r="B150" s="230"/>
      <x:c r="C150" s="230"/>
      <x:c r="D150" s="230"/>
      <x:c r="E150" s="230"/>
      <x:c r="F150" s="230"/>
      <x:c r="G150" s="230"/>
      <x:c r="H150" s="230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30"/>
      <x:c r="B151" s="230"/>
      <x:c r="C151" s="230"/>
      <x:c r="D151" s="230"/>
      <x:c r="E151" s="230"/>
      <x:c r="F151" s="230"/>
      <x:c r="G151" s="230"/>
      <x:c r="H151" s="230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30"/>
      <x:c r="B152" s="230"/>
      <x:c r="C152" s="230"/>
      <x:c r="D152" s="230"/>
      <x:c r="E152" s="230"/>
      <x:c r="F152" s="230"/>
      <x:c r="G152" s="230"/>
      <x:c r="H152" s="230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30"/>
      <x:c r="B153" s="230"/>
      <x:c r="C153" s="230"/>
      <x:c r="D153" s="230"/>
      <x:c r="E153" s="230"/>
      <x:c r="F153" s="230"/>
      <x:c r="G153" s="230"/>
      <x:c r="H153" s="230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30"/>
      <x:c r="B154" s="230"/>
      <x:c r="C154" s="230"/>
      <x:c r="D154" s="230"/>
      <x:c r="E154" s="230"/>
      <x:c r="F154" s="230"/>
      <x:c r="G154" s="230"/>
      <x:c r="H154" s="230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30"/>
      <x:c r="B155" s="230"/>
      <x:c r="C155" s="230"/>
      <x:c r="D155" s="230"/>
      <x:c r="E155" s="230"/>
      <x:c r="F155" s="230"/>
      <x:c r="G155" s="230"/>
      <x:c r="H155" s="230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30"/>
      <x:c r="B156" s="230"/>
      <x:c r="C156" s="230"/>
      <x:c r="D156" s="230"/>
      <x:c r="E156" s="230"/>
      <x:c r="F156" s="230"/>
      <x:c r="G156" s="230"/>
      <x:c r="H156" s="230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30"/>
      <x:c r="B157" s="230"/>
      <x:c r="C157" s="230"/>
      <x:c r="D157" s="230"/>
      <x:c r="E157" s="230"/>
      <x:c r="F157" s="230"/>
      <x:c r="G157" s="230"/>
      <x:c r="H157" s="230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30"/>
      <x:c r="B158" s="230"/>
      <x:c r="C158" s="230"/>
      <x:c r="D158" s="230"/>
      <x:c r="E158" s="230"/>
      <x:c r="F158" s="230"/>
      <x:c r="G158" s="230"/>
      <x:c r="H158" s="230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30"/>
      <x:c r="B159" s="230"/>
      <x:c r="C159" s="230"/>
      <x:c r="D159" s="230"/>
      <x:c r="E159" s="230"/>
      <x:c r="F159" s="230"/>
      <x:c r="G159" s="230"/>
      <x:c r="H159" s="230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30"/>
      <x:c r="B160" s="230"/>
      <x:c r="C160" s="230"/>
      <x:c r="D160" s="230"/>
      <x:c r="E160" s="230"/>
      <x:c r="F160" s="230"/>
      <x:c r="G160" s="230"/>
      <x:c r="H160" s="230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30"/>
      <x:c r="B161" s="230"/>
      <x:c r="C161" s="230"/>
      <x:c r="D161" s="230"/>
      <x:c r="E161" s="230"/>
      <x:c r="F161" s="230"/>
      <x:c r="G161" s="230"/>
      <x:c r="H161" s="230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30"/>
      <x:c r="B162" s="230"/>
      <x:c r="C162" s="230"/>
      <x:c r="D162" s="230"/>
      <x:c r="E162" s="230"/>
      <x:c r="F162" s="230"/>
      <x:c r="G162" s="230"/>
      <x:c r="H162" s="230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30"/>
      <x:c r="B163" s="230"/>
      <x:c r="C163" s="230"/>
      <x:c r="D163" s="230"/>
      <x:c r="E163" s="230"/>
      <x:c r="F163" s="230"/>
      <x:c r="G163" s="230"/>
      <x:c r="H163" s="230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30"/>
      <x:c r="B164" s="230"/>
      <x:c r="C164" s="230"/>
      <x:c r="D164" s="230"/>
      <x:c r="E164" s="230"/>
      <x:c r="F164" s="230"/>
      <x:c r="G164" s="230"/>
      <x:c r="H164" s="230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30"/>
      <x:c r="B165" s="230"/>
      <x:c r="C165" s="230"/>
      <x:c r="D165" s="230"/>
      <x:c r="E165" s="230"/>
      <x:c r="F165" s="230"/>
      <x:c r="G165" s="230"/>
      <x:c r="H165" s="230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30"/>
      <x:c r="B166" s="230"/>
      <x:c r="C166" s="230"/>
      <x:c r="D166" s="230"/>
      <x:c r="E166" s="230"/>
      <x:c r="F166" s="230"/>
      <x:c r="G166" s="230"/>
      <x:c r="H166" s="230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30"/>
      <x:c r="B167" s="230"/>
      <x:c r="C167" s="230"/>
      <x:c r="D167" s="230"/>
      <x:c r="E167" s="230"/>
      <x:c r="F167" s="230"/>
      <x:c r="G167" s="230"/>
      <x:c r="H167" s="230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30"/>
      <x:c r="B168" s="230"/>
      <x:c r="C168" s="230"/>
      <x:c r="D168" s="230"/>
      <x:c r="E168" s="230"/>
      <x:c r="F168" s="230"/>
      <x:c r="G168" s="230"/>
      <x:c r="H168" s="230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30"/>
      <x:c r="B169" s="230"/>
      <x:c r="C169" s="230"/>
      <x:c r="D169" s="230"/>
      <x:c r="E169" s="230"/>
      <x:c r="F169" s="230"/>
      <x:c r="G169" s="230"/>
      <x:c r="H169" s="230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30"/>
      <x:c r="B170" s="230"/>
      <x:c r="C170" s="230"/>
      <x:c r="D170" s="230"/>
      <x:c r="E170" s="230"/>
      <x:c r="F170" s="230"/>
      <x:c r="G170" s="230"/>
      <x:c r="H170" s="230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30"/>
      <x:c r="B171" s="230"/>
      <x:c r="C171" s="230"/>
      <x:c r="D171" s="230"/>
      <x:c r="E171" s="230"/>
      <x:c r="F171" s="230"/>
      <x:c r="G171" s="230"/>
      <x:c r="H171" s="230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30"/>
      <x:c r="B172" s="230"/>
      <x:c r="C172" s="230"/>
      <x:c r="D172" s="230"/>
      <x:c r="E172" s="230"/>
      <x:c r="F172" s="230"/>
      <x:c r="G172" s="230"/>
      <x:c r="H172" s="230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30"/>
      <x:c r="B173" s="230"/>
      <x:c r="C173" s="230"/>
      <x:c r="D173" s="230"/>
      <x:c r="E173" s="230"/>
      <x:c r="F173" s="230"/>
      <x:c r="G173" s="230"/>
      <x:c r="H173" s="230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30"/>
      <x:c r="B174" s="230"/>
      <x:c r="C174" s="230"/>
      <x:c r="D174" s="230"/>
      <x:c r="E174" s="230"/>
      <x:c r="F174" s="230"/>
      <x:c r="G174" s="230"/>
      <x:c r="H174" s="230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30"/>
      <x:c r="B175" s="230"/>
      <x:c r="C175" s="230"/>
      <x:c r="D175" s="230"/>
      <x:c r="E175" s="230"/>
      <x:c r="F175" s="230"/>
      <x:c r="G175" s="230"/>
      <x:c r="H175" s="230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30"/>
      <x:c r="B176" s="230"/>
      <x:c r="C176" s="230"/>
      <x:c r="D176" s="230"/>
      <x:c r="E176" s="230"/>
      <x:c r="F176" s="230"/>
      <x:c r="G176" s="230"/>
      <x:c r="H176" s="230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30"/>
      <x:c r="B177" s="230"/>
      <x:c r="C177" s="230"/>
      <x:c r="D177" s="230"/>
      <x:c r="E177" s="230"/>
      <x:c r="F177" s="230"/>
      <x:c r="G177" s="230"/>
      <x:c r="H177" s="230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30"/>
      <x:c r="B178" s="230"/>
      <x:c r="C178" s="230"/>
      <x:c r="D178" s="230"/>
      <x:c r="E178" s="230"/>
      <x:c r="F178" s="230"/>
      <x:c r="G178" s="230"/>
      <x:c r="H178" s="230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30"/>
      <x:c r="B179" s="230"/>
      <x:c r="C179" s="230"/>
      <x:c r="D179" s="230"/>
      <x:c r="E179" s="230"/>
      <x:c r="F179" s="230"/>
      <x:c r="G179" s="230"/>
      <x:c r="H179" s="230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30"/>
      <x:c r="B180" s="230"/>
      <x:c r="C180" s="230"/>
      <x:c r="D180" s="230"/>
      <x:c r="E180" s="230"/>
      <x:c r="F180" s="230"/>
      <x:c r="G180" s="230"/>
      <x:c r="H180" s="230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30"/>
      <x:c r="B181" s="230"/>
      <x:c r="C181" s="230"/>
      <x:c r="D181" s="230"/>
      <x:c r="E181" s="230"/>
      <x:c r="F181" s="230"/>
      <x:c r="G181" s="230"/>
      <x:c r="H181" s="230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30"/>
      <x:c r="B182" s="230"/>
      <x:c r="C182" s="230"/>
      <x:c r="D182" s="230"/>
      <x:c r="E182" s="230"/>
      <x:c r="F182" s="230"/>
      <x:c r="G182" s="230"/>
      <x:c r="H182" s="230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30"/>
      <x:c r="B183" s="230"/>
      <x:c r="C183" s="230"/>
      <x:c r="D183" s="230"/>
      <x:c r="E183" s="230"/>
      <x:c r="F183" s="230"/>
      <x:c r="G183" s="230"/>
      <x:c r="H183" s="230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30"/>
      <x:c r="B184" s="230"/>
      <x:c r="C184" s="230"/>
      <x:c r="D184" s="230"/>
      <x:c r="E184" s="230"/>
      <x:c r="F184" s="230"/>
      <x:c r="G184" s="230"/>
      <x:c r="H184" s="230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30"/>
      <x:c r="B185" s="230"/>
      <x:c r="C185" s="230"/>
      <x:c r="D185" s="230"/>
      <x:c r="E185" s="230"/>
      <x:c r="F185" s="230"/>
      <x:c r="G185" s="230"/>
      <x:c r="H185" s="230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30"/>
      <x:c r="B186" s="230"/>
      <x:c r="C186" s="230"/>
      <x:c r="D186" s="230"/>
      <x:c r="E186" s="230"/>
      <x:c r="F186" s="230"/>
      <x:c r="G186" s="230"/>
      <x:c r="H186" s="230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30"/>
      <x:c r="B187" s="230"/>
      <x:c r="C187" s="230"/>
      <x:c r="D187" s="230"/>
      <x:c r="E187" s="230"/>
      <x:c r="F187" s="230"/>
      <x:c r="G187" s="230"/>
      <x:c r="H187" s="230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30"/>
      <x:c r="B188" s="230"/>
      <x:c r="C188" s="230"/>
      <x:c r="D188" s="230"/>
      <x:c r="E188" s="230"/>
      <x:c r="F188" s="230"/>
      <x:c r="G188" s="230"/>
      <x:c r="H188" s="230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30"/>
      <x:c r="B189" s="230"/>
      <x:c r="C189" s="230"/>
      <x:c r="D189" s="230"/>
      <x:c r="E189" s="230"/>
      <x:c r="F189" s="230"/>
      <x:c r="G189" s="230"/>
      <x:c r="H189" s="230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30"/>
      <x:c r="B190" s="230"/>
      <x:c r="C190" s="230"/>
      <x:c r="D190" s="230"/>
      <x:c r="E190" s="230"/>
      <x:c r="F190" s="230"/>
      <x:c r="G190" s="230"/>
      <x:c r="H190" s="230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30"/>
      <x:c r="B191" s="230"/>
      <x:c r="C191" s="230"/>
      <x:c r="D191" s="230"/>
      <x:c r="E191" s="230"/>
      <x:c r="F191" s="230"/>
      <x:c r="G191" s="230"/>
      <x:c r="H191" s="230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30"/>
      <x:c r="B192" s="230"/>
      <x:c r="C192" s="230"/>
      <x:c r="D192" s="230"/>
      <x:c r="E192" s="230"/>
      <x:c r="F192" s="230"/>
      <x:c r="G192" s="230"/>
      <x:c r="H192" s="230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30"/>
      <x:c r="B193" s="230"/>
      <x:c r="C193" s="230"/>
      <x:c r="D193" s="230"/>
      <x:c r="E193" s="230"/>
      <x:c r="F193" s="230"/>
      <x:c r="G193" s="230"/>
      <x:c r="H193" s="230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30"/>
      <x:c r="B194" s="230"/>
      <x:c r="C194" s="230"/>
      <x:c r="D194" s="230"/>
      <x:c r="E194" s="230"/>
      <x:c r="F194" s="230"/>
      <x:c r="G194" s="230"/>
      <x:c r="H194" s="230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30"/>
      <x:c r="B195" s="230"/>
      <x:c r="C195" s="230"/>
      <x:c r="D195" s="230"/>
      <x:c r="E195" s="230"/>
      <x:c r="F195" s="230"/>
      <x:c r="G195" s="230"/>
      <x:c r="H195" s="230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30"/>
      <x:c r="B196" s="230"/>
      <x:c r="C196" s="230"/>
      <x:c r="D196" s="230"/>
      <x:c r="E196" s="230"/>
      <x:c r="F196" s="230"/>
      <x:c r="G196" s="230"/>
      <x:c r="H196" s="230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30"/>
      <x:c r="B197" s="230"/>
      <x:c r="C197" s="230"/>
      <x:c r="D197" s="230"/>
      <x:c r="E197" s="230"/>
      <x:c r="F197" s="230"/>
      <x:c r="G197" s="230"/>
      <x:c r="H197" s="230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30"/>
      <x:c r="B198" s="230"/>
      <x:c r="C198" s="230"/>
      <x:c r="D198" s="230"/>
      <x:c r="E198" s="230"/>
      <x:c r="F198" s="230"/>
      <x:c r="G198" s="230"/>
      <x:c r="H198" s="230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30"/>
      <x:c r="B199" s="230"/>
      <x:c r="C199" s="230"/>
      <x:c r="D199" s="230"/>
      <x:c r="E199" s="230"/>
      <x:c r="F199" s="230"/>
      <x:c r="G199" s="230"/>
      <x:c r="H199" s="230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30"/>
      <x:c r="B200" s="230"/>
      <x:c r="C200" s="230"/>
      <x:c r="D200" s="230"/>
      <x:c r="E200" s="230"/>
      <x:c r="F200" s="230"/>
      <x:c r="G200" s="230"/>
      <x:c r="H200" s="230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</x:sheetData>
  <x:mergeCells>
    <x:mergeCell ref="A1:H2"/>
    <x:mergeCell ref="A3:H3"/>
    <x:mergeCell ref="A107:D107"/>
  </x:mergeCells>
  <x:dataValidations count="3">
    <x:dataValidation type="list" sqref="B6:B105">
      <x:formula1>'_Lists'!$A$2:$A$42</x:formula1>
    </x:dataValidation>
    <x:dataValidation type="list" sqref="D6:D105">
      <x:formula1>"Weekly,Fortnightly,Monthly,Quarterly,Annual"</x:formula1>
    </x:dataValidation>
    <x:dataValidation type="list" sqref="G6:G10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68709011284baf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</x:cols>
  <x:sheetData>
    <x:row r="1">
      <x:c r="A1" s="225" t="str">
        <x:v>DEBT PAYOFF PLAN</x:v>
      </x:c>
      <x:c r="B1" s="225"/>
      <x:c r="C1" s="225"/>
      <x:c r="D1" s="225"/>
      <x:c r="E1" s="225"/>
      <x:c r="F1" s="225"/>
      <x:c r="G1" s="225"/>
      <x:c r="H1" s="225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>
      <x:c r="A2" s="225"/>
      <x:c r="B2" s="225"/>
      <x:c r="C2" s="225"/>
      <x:c r="D2" s="225"/>
      <x:c r="E2" s="225"/>
      <x:c r="F2" s="225"/>
      <x:c r="G2" s="225"/>
      <x:c r="H2" s="225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45" t="str">
        <x:v>Record each debt, then decide how much extra you can afford above the minimum. Estimated months is an approximation based on a constant payment and interest rate.</x:v>
      </x:c>
      <x:c r="B3" s="245"/>
      <x:c r="C3" s="245"/>
      <x:c r="D3" s="245"/>
      <x:c r="E3" s="245"/>
      <x:c r="F3" s="245"/>
      <x:c r="G3" s="245"/>
      <x:c r="H3" s="245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0"/>
      <x:c r="B4" s="230"/>
      <x:c r="C4" s="230"/>
      <x:c r="D4" s="230"/>
      <x:c r="E4" s="230"/>
      <x:c r="F4" s="230"/>
      <x:c r="G4" s="230"/>
      <x:c r="H4" s="230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33" t="str">
        <x:v>Debt / Creditor</x:v>
      </x:c>
      <x:c r="B5" s="233" t="str">
        <x:v>Balance</x:v>
      </x:c>
      <x:c r="C5" s="233" t="str">
        <x:v>Interest Rate (APR)</x:v>
      </x:c>
      <x:c r="D5" s="233" t="str">
        <x:v>Minimum Payment</x:v>
      </x:c>
      <x:c r="E5" s="233" t="str">
        <x:v>Extra Payment</x:v>
      </x:c>
      <x:c r="F5" s="233" t="str">
        <x:v>Total Payment</x:v>
      </x:c>
      <x:c r="G5" s="233" t="str">
        <x:v>Est. Months</x:v>
      </x:c>
      <x:c r="H5" s="233" t="str">
        <x:v>Notes</x:v>
      </x:c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67"/>
      <x:c r="B6" s="268"/>
      <x:c r="C6" s="277"/>
      <x:c r="D6" s="268"/>
      <x:c r="E6" s="268"/>
      <x:c r="F6" s="269" t="str">
        <x:f>IF(B6="","",D6+E6)</x:f>
      </x:c>
      <x:c r="G6" s="278" t="str">
        <x:f>IF(OR(B6="",F6&lt;=0),"",IF(C6=0,ROUNDUP(B6/F6,0),IF(F6&lt;=B6*(C6/12),"Payment too low",ROUNDUP(-LN(1-B6*(C6/12)/F6)/LN(1+C6/12),0))))</x:f>
      </x:c>
      <x:c r="H6" s="267"/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67"/>
      <x:c r="B7" s="268"/>
      <x:c r="C7" s="277"/>
      <x:c r="D7" s="268"/>
      <x:c r="E7" s="268"/>
      <x:c r="F7" s="269" t="str">
        <x:f>IF(B7="","",D7+E7)</x:f>
      </x:c>
      <x:c r="G7" s="278" t="str">
        <x:f>IF(OR(B7="",F7&lt;=0),"",IF(C7=0,ROUNDUP(B7/F7,0),IF(F7&lt;=B7*(C7/12),"Payment too low",ROUNDUP(-LN(1-B7*(C7/12)/F7)/LN(1+C7/12),0))))</x:f>
      </x:c>
      <x:c r="H7" s="267"/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67"/>
      <x:c r="B8" s="268"/>
      <x:c r="C8" s="277"/>
      <x:c r="D8" s="268"/>
      <x:c r="E8" s="268"/>
      <x:c r="F8" s="269" t="str">
        <x:f>IF(B8="","",D8+E8)</x:f>
      </x:c>
      <x:c r="G8" s="278" t="str">
        <x:f>IF(OR(B8="",F8&lt;=0),"",IF(C8=0,ROUNDUP(B8/F8,0),IF(F8&lt;=B8*(C8/12),"Payment too low",ROUNDUP(-LN(1-B8*(C8/12)/F8)/LN(1+C8/12),0))))</x:f>
      </x:c>
      <x:c r="H8" s="267"/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67"/>
      <x:c r="B9" s="268"/>
      <x:c r="C9" s="277"/>
      <x:c r="D9" s="268"/>
      <x:c r="E9" s="268"/>
      <x:c r="F9" s="269" t="str">
        <x:f>IF(B9="","",D9+E9)</x:f>
      </x:c>
      <x:c r="G9" s="278" t="str">
        <x:f>IF(OR(B9="",F9&lt;=0),"",IF(C9=0,ROUNDUP(B9/F9,0),IF(F9&lt;=B9*(C9/12),"Payment too low",ROUNDUP(-LN(1-B9*(C9/12)/F9)/LN(1+C9/12),0))))</x:f>
      </x:c>
      <x:c r="H9" s="267"/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67"/>
      <x:c r="B10" s="268"/>
      <x:c r="C10" s="277"/>
      <x:c r="D10" s="268"/>
      <x:c r="E10" s="268"/>
      <x:c r="F10" s="269" t="str">
        <x:f>IF(B10="","",D10+E10)</x:f>
      </x:c>
      <x:c r="G10" s="278" t="str">
        <x:f>IF(OR(B10="",F10&lt;=0),"",IF(C10=0,ROUNDUP(B10/F10,0),IF(F10&lt;=B10*(C10/12),"Payment too low",ROUNDUP(-LN(1-B10*(C10/12)/F10)/LN(1+C10/12),0))))</x:f>
      </x:c>
      <x:c r="H10" s="267"/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67"/>
      <x:c r="B11" s="268"/>
      <x:c r="C11" s="277"/>
      <x:c r="D11" s="268"/>
      <x:c r="E11" s="268"/>
      <x:c r="F11" s="269" t="str">
        <x:f>IF(B11="","",D11+E11)</x:f>
      </x:c>
      <x:c r="G11" s="278" t="str">
        <x:f>IF(OR(B11="",F11&lt;=0),"",IF(C11=0,ROUNDUP(B11/F11,0),IF(F11&lt;=B11*(C11/12),"Payment too low",ROUNDUP(-LN(1-B11*(C11/12)/F11)/LN(1+C11/12),0))))</x:f>
      </x:c>
      <x:c r="H11" s="267"/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67"/>
      <x:c r="B12" s="268"/>
      <x:c r="C12" s="277"/>
      <x:c r="D12" s="268"/>
      <x:c r="E12" s="268"/>
      <x:c r="F12" s="269" t="str">
        <x:f>IF(B12="","",D12+E12)</x:f>
      </x:c>
      <x:c r="G12" s="278" t="str">
        <x:f>IF(OR(B12="",F12&lt;=0),"",IF(C12=0,ROUNDUP(B12/F12,0),IF(F12&lt;=B12*(C12/12),"Payment too low",ROUNDUP(-LN(1-B12*(C12/12)/F12)/LN(1+C12/12),0))))</x:f>
      </x:c>
      <x:c r="H12" s="267"/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67"/>
      <x:c r="B13" s="268"/>
      <x:c r="C13" s="277"/>
      <x:c r="D13" s="268"/>
      <x:c r="E13" s="268"/>
      <x:c r="F13" s="269" t="str">
        <x:f>IF(B13="","",D13+E13)</x:f>
      </x:c>
      <x:c r="G13" s="278" t="str">
        <x:f>IF(OR(B13="",F13&lt;=0),"",IF(C13=0,ROUNDUP(B13/F13,0),IF(F13&lt;=B13*(C13/12),"Payment too low",ROUNDUP(-LN(1-B13*(C13/12)/F13)/LN(1+C13/12),0))))</x:f>
      </x:c>
      <x:c r="H13" s="267"/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67"/>
      <x:c r="B14" s="268"/>
      <x:c r="C14" s="277"/>
      <x:c r="D14" s="268"/>
      <x:c r="E14" s="268"/>
      <x:c r="F14" s="269" t="str">
        <x:f>IF(B14="","",D14+E14)</x:f>
      </x:c>
      <x:c r="G14" s="278" t="str">
        <x:f>IF(OR(B14="",F14&lt;=0),"",IF(C14=0,ROUNDUP(B14/F14,0),IF(F14&lt;=B14*(C14/12),"Payment too low",ROUNDUP(-LN(1-B14*(C14/12)/F14)/LN(1+C14/12),0))))</x:f>
      </x:c>
      <x:c r="H14" s="267"/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67"/>
      <x:c r="B15" s="268"/>
      <x:c r="C15" s="277"/>
      <x:c r="D15" s="268"/>
      <x:c r="E15" s="268"/>
      <x:c r="F15" s="269" t="str">
        <x:f>IF(B15="","",D15+E15)</x:f>
      </x:c>
      <x:c r="G15" s="278" t="str">
        <x:f>IF(OR(B15="",F15&lt;=0),"",IF(C15=0,ROUNDUP(B15/F15,0),IF(F15&lt;=B15*(C15/12),"Payment too low",ROUNDUP(-LN(1-B15*(C15/12)/F15)/LN(1+C15/12),0))))</x:f>
      </x:c>
      <x:c r="H15" s="267"/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67"/>
      <x:c r="B16" s="268"/>
      <x:c r="C16" s="277"/>
      <x:c r="D16" s="268"/>
      <x:c r="E16" s="268"/>
      <x:c r="F16" s="269" t="str">
        <x:f>IF(B16="","",D16+E16)</x:f>
      </x:c>
      <x:c r="G16" s="278" t="str">
        <x:f>IF(OR(B16="",F16&lt;=0),"",IF(C16=0,ROUNDUP(B16/F16,0),IF(F16&lt;=B16*(C16/12),"Payment too low",ROUNDUP(-LN(1-B16*(C16/12)/F16)/LN(1+C16/12),0))))</x:f>
      </x:c>
      <x:c r="H16" s="267"/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67"/>
      <x:c r="B17" s="268"/>
      <x:c r="C17" s="277"/>
      <x:c r="D17" s="268"/>
      <x:c r="E17" s="268"/>
      <x:c r="F17" s="269" t="str">
        <x:f>IF(B17="","",D17+E17)</x:f>
      </x:c>
      <x:c r="G17" s="278" t="str">
        <x:f>IF(OR(B17="",F17&lt;=0),"",IF(C17=0,ROUNDUP(B17/F17,0),IF(F17&lt;=B17*(C17/12),"Payment too low",ROUNDUP(-LN(1-B17*(C17/12)/F17)/LN(1+C17/12),0))))</x:f>
      </x:c>
      <x:c r="H17" s="267"/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67"/>
      <x:c r="B18" s="268"/>
      <x:c r="C18" s="277"/>
      <x:c r="D18" s="268"/>
      <x:c r="E18" s="268"/>
      <x:c r="F18" s="269" t="str">
        <x:f>IF(B18="","",D18+E18)</x:f>
      </x:c>
      <x:c r="G18" s="278" t="str">
        <x:f>IF(OR(B18="",F18&lt;=0),"",IF(C18=0,ROUNDUP(B18/F18,0),IF(F18&lt;=B18*(C18/12),"Payment too low",ROUNDUP(-LN(1-B18*(C18/12)/F18)/LN(1+C18/12),0))))</x:f>
      </x:c>
      <x:c r="H18" s="267"/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67"/>
      <x:c r="B19" s="268"/>
      <x:c r="C19" s="277"/>
      <x:c r="D19" s="268"/>
      <x:c r="E19" s="268"/>
      <x:c r="F19" s="269" t="str">
        <x:f>IF(B19="","",D19+E19)</x:f>
      </x:c>
      <x:c r="G19" s="278" t="str">
        <x:f>IF(OR(B19="",F19&lt;=0),"",IF(C19=0,ROUNDUP(B19/F19,0),IF(F19&lt;=B19*(C19/12),"Payment too low",ROUNDUP(-LN(1-B19*(C19/12)/F19)/LN(1+C19/12),0))))</x:f>
      </x:c>
      <x:c r="H19" s="267"/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67"/>
      <x:c r="B20" s="268"/>
      <x:c r="C20" s="277"/>
      <x:c r="D20" s="268"/>
      <x:c r="E20" s="268"/>
      <x:c r="F20" s="269" t="str">
        <x:f>IF(B20="","",D20+E20)</x:f>
      </x:c>
      <x:c r="G20" s="278" t="str">
        <x:f>IF(OR(B20="",F20&lt;=0),"",IF(C20=0,ROUNDUP(B20/F20,0),IF(F20&lt;=B20*(C20/12),"Payment too low",ROUNDUP(-LN(1-B20*(C20/12)/F20)/LN(1+C20/12),0))))</x:f>
      </x:c>
      <x:c r="H20" s="267"/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67"/>
      <x:c r="B21" s="268"/>
      <x:c r="C21" s="277"/>
      <x:c r="D21" s="268"/>
      <x:c r="E21" s="268"/>
      <x:c r="F21" s="269" t="str">
        <x:f>IF(B21="","",D21+E21)</x:f>
      </x:c>
      <x:c r="G21" s="278" t="str">
        <x:f>IF(OR(B21="",F21&lt;=0),"",IF(C21=0,ROUNDUP(B21/F21,0),IF(F21&lt;=B21*(C21/12),"Payment too low",ROUNDUP(-LN(1-B21*(C21/12)/F21)/LN(1+C21/12),0))))</x:f>
      </x:c>
      <x:c r="H21" s="267"/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67"/>
      <x:c r="B22" s="268"/>
      <x:c r="C22" s="277"/>
      <x:c r="D22" s="268"/>
      <x:c r="E22" s="268"/>
      <x:c r="F22" s="269" t="str">
        <x:f>IF(B22="","",D22+E22)</x:f>
      </x:c>
      <x:c r="G22" s="278" t="str">
        <x:f>IF(OR(B22="",F22&lt;=0),"",IF(C22=0,ROUNDUP(B22/F22,0),IF(F22&lt;=B22*(C22/12),"Payment too low",ROUNDUP(-LN(1-B22*(C22/12)/F22)/LN(1+C22/12),0))))</x:f>
      </x:c>
      <x:c r="H22" s="267"/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67"/>
      <x:c r="B23" s="268"/>
      <x:c r="C23" s="277"/>
      <x:c r="D23" s="268"/>
      <x:c r="E23" s="268"/>
      <x:c r="F23" s="269" t="str">
        <x:f>IF(B23="","",D23+E23)</x:f>
      </x:c>
      <x:c r="G23" s="278" t="str">
        <x:f>IF(OR(B23="",F23&lt;=0),"",IF(C23=0,ROUNDUP(B23/F23,0),IF(F23&lt;=B23*(C23/12),"Payment too low",ROUNDUP(-LN(1-B23*(C23/12)/F23)/LN(1+C23/12),0))))</x:f>
      </x:c>
      <x:c r="H23" s="267"/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67"/>
      <x:c r="B24" s="268"/>
      <x:c r="C24" s="277"/>
      <x:c r="D24" s="268"/>
      <x:c r="E24" s="268"/>
      <x:c r="F24" s="269" t="str">
        <x:f>IF(B24="","",D24+E24)</x:f>
      </x:c>
      <x:c r="G24" s="278" t="str">
        <x:f>IF(OR(B24="",F24&lt;=0),"",IF(C24=0,ROUNDUP(B24/F24,0),IF(F24&lt;=B24*(C24/12),"Payment too low",ROUNDUP(-LN(1-B24*(C24/12)/F24)/LN(1+C24/12),0))))</x:f>
      </x:c>
      <x:c r="H24" s="267"/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67"/>
      <x:c r="B25" s="268"/>
      <x:c r="C25" s="277"/>
      <x:c r="D25" s="268"/>
      <x:c r="E25" s="268"/>
      <x:c r="F25" s="269" t="str">
        <x:f>IF(B25="","",D25+E25)</x:f>
      </x:c>
      <x:c r="G25" s="278" t="str">
        <x:f>IF(OR(B25="",F25&lt;=0),"",IF(C25=0,ROUNDUP(B25/F25,0),IF(F25&lt;=B25*(C25/12),"Payment too low",ROUNDUP(-LN(1-B25*(C25/12)/F25)/LN(1+C25/12),0))))</x:f>
      </x:c>
      <x:c r="H25" s="267"/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67"/>
      <x:c r="B26" s="268"/>
      <x:c r="C26" s="277"/>
      <x:c r="D26" s="268"/>
      <x:c r="E26" s="268"/>
      <x:c r="F26" s="269" t="str">
        <x:f>IF(B26="","",D26+E26)</x:f>
      </x:c>
      <x:c r="G26" s="278" t="str">
        <x:f>IF(OR(B26="",F26&lt;=0),"",IF(C26=0,ROUNDUP(B26/F26,0),IF(F26&lt;=B26*(C26/12),"Payment too low",ROUNDUP(-LN(1-B26*(C26/12)/F26)/LN(1+C26/12),0))))</x:f>
      </x:c>
      <x:c r="H26" s="267"/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67"/>
      <x:c r="B27" s="268"/>
      <x:c r="C27" s="277"/>
      <x:c r="D27" s="268"/>
      <x:c r="E27" s="268"/>
      <x:c r="F27" s="269" t="str">
        <x:f>IF(B27="","",D27+E27)</x:f>
      </x:c>
      <x:c r="G27" s="278" t="str">
        <x:f>IF(OR(B27="",F27&lt;=0),"",IF(C27=0,ROUNDUP(B27/F27,0),IF(F27&lt;=B27*(C27/12),"Payment too low",ROUNDUP(-LN(1-B27*(C27/12)/F27)/LN(1+C27/12),0))))</x:f>
      </x:c>
      <x:c r="H27" s="267"/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67"/>
      <x:c r="B28" s="268"/>
      <x:c r="C28" s="277"/>
      <x:c r="D28" s="268"/>
      <x:c r="E28" s="268"/>
      <x:c r="F28" s="269" t="str">
        <x:f>IF(B28="","",D28+E28)</x:f>
      </x:c>
      <x:c r="G28" s="278" t="str">
        <x:f>IF(OR(B28="",F28&lt;=0),"",IF(C28=0,ROUNDUP(B28/F28,0),IF(F28&lt;=B28*(C28/12),"Payment too low",ROUNDUP(-LN(1-B28*(C28/12)/F28)/LN(1+C28/12),0))))</x:f>
      </x:c>
      <x:c r="H28" s="267"/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67"/>
      <x:c r="B29" s="268"/>
      <x:c r="C29" s="277"/>
      <x:c r="D29" s="268"/>
      <x:c r="E29" s="268"/>
      <x:c r="F29" s="269" t="str">
        <x:f>IF(B29="","",D29+E29)</x:f>
      </x:c>
      <x:c r="G29" s="278" t="str">
        <x:f>IF(OR(B29="",F29&lt;=0),"",IF(C29=0,ROUNDUP(B29/F29,0),IF(F29&lt;=B29*(C29/12),"Payment too low",ROUNDUP(-LN(1-B29*(C29/12)/F29)/LN(1+C29/12),0))))</x:f>
      </x:c>
      <x:c r="H29" s="267"/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67"/>
      <x:c r="B30" s="268"/>
      <x:c r="C30" s="277"/>
      <x:c r="D30" s="268"/>
      <x:c r="E30" s="268"/>
      <x:c r="F30" s="269" t="str">
        <x:f>IF(B30="","",D30+E30)</x:f>
      </x:c>
      <x:c r="G30" s="278" t="str">
        <x:f>IF(OR(B30="",F30&lt;=0),"",IF(C30=0,ROUNDUP(B30/F30,0),IF(F30&lt;=B30*(C30/12),"Payment too low",ROUNDUP(-LN(1-B30*(C30/12)/F30)/LN(1+C30/12),0))))</x:f>
      </x:c>
      <x:c r="H30" s="267"/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67"/>
      <x:c r="B31" s="268"/>
      <x:c r="C31" s="277"/>
      <x:c r="D31" s="268"/>
      <x:c r="E31" s="268"/>
      <x:c r="F31" s="269" t="str">
        <x:f>IF(B31="","",D31+E31)</x:f>
      </x:c>
      <x:c r="G31" s="278" t="str">
        <x:f>IF(OR(B31="",F31&lt;=0),"",IF(C31=0,ROUNDUP(B31/F31,0),IF(F31&lt;=B31*(C31/12),"Payment too low",ROUNDUP(-LN(1-B31*(C31/12)/F31)/LN(1+C31/12),0))))</x:f>
      </x:c>
      <x:c r="H31" s="267"/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67"/>
      <x:c r="B32" s="268"/>
      <x:c r="C32" s="277"/>
      <x:c r="D32" s="268"/>
      <x:c r="E32" s="268"/>
      <x:c r="F32" s="269" t="str">
        <x:f>IF(B32="","",D32+E32)</x:f>
      </x:c>
      <x:c r="G32" s="278" t="str">
        <x:f>IF(OR(B32="",F32&lt;=0),"",IF(C32=0,ROUNDUP(B32/F32,0),IF(F32&lt;=B32*(C32/12),"Payment too low",ROUNDUP(-LN(1-B32*(C32/12)/F32)/LN(1+C32/12),0))))</x:f>
      </x:c>
      <x:c r="H32" s="267"/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67"/>
      <x:c r="B33" s="268"/>
      <x:c r="C33" s="277"/>
      <x:c r="D33" s="268"/>
      <x:c r="E33" s="268"/>
      <x:c r="F33" s="269" t="str">
        <x:f>IF(B33="","",D33+E33)</x:f>
      </x:c>
      <x:c r="G33" s="278" t="str">
        <x:f>IF(OR(B33="",F33&lt;=0),"",IF(C33=0,ROUNDUP(B33/F33,0),IF(F33&lt;=B33*(C33/12),"Payment too low",ROUNDUP(-LN(1-B33*(C33/12)/F33)/LN(1+C33/12),0))))</x:f>
      </x:c>
      <x:c r="H33" s="267"/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67"/>
      <x:c r="B34" s="268"/>
      <x:c r="C34" s="277"/>
      <x:c r="D34" s="268"/>
      <x:c r="E34" s="268"/>
      <x:c r="F34" s="269" t="str">
        <x:f>IF(B34="","",D34+E34)</x:f>
      </x:c>
      <x:c r="G34" s="278" t="str">
        <x:f>IF(OR(B34="",F34&lt;=0),"",IF(C34=0,ROUNDUP(B34/F34,0),IF(F34&lt;=B34*(C34/12),"Payment too low",ROUNDUP(-LN(1-B34*(C34/12)/F34)/LN(1+C34/12),0))))</x:f>
      </x:c>
      <x:c r="H34" s="267"/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67"/>
      <x:c r="B35" s="268"/>
      <x:c r="C35" s="277"/>
      <x:c r="D35" s="268"/>
      <x:c r="E35" s="268"/>
      <x:c r="F35" s="269" t="str">
        <x:f>IF(B35="","",D35+E35)</x:f>
      </x:c>
      <x:c r="G35" s="278" t="str">
        <x:f>IF(OR(B35="",F35&lt;=0),"",IF(C35=0,ROUNDUP(B35/F35,0),IF(F35&lt;=B35*(C35/12),"Payment too low",ROUNDUP(-LN(1-B35*(C35/12)/F35)/LN(1+C35/12),0))))</x:f>
      </x:c>
      <x:c r="H35" s="267"/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67"/>
      <x:c r="B36" s="268"/>
      <x:c r="C36" s="277"/>
      <x:c r="D36" s="268"/>
      <x:c r="E36" s="268"/>
      <x:c r="F36" s="269" t="str">
        <x:f>IF(B36="","",D36+E36)</x:f>
      </x:c>
      <x:c r="G36" s="278" t="str">
        <x:f>IF(OR(B36="",F36&lt;=0),"",IF(C36=0,ROUNDUP(B36/F36,0),IF(F36&lt;=B36*(C36/12),"Payment too low",ROUNDUP(-LN(1-B36*(C36/12)/F36)/LN(1+C36/12),0))))</x:f>
      </x:c>
      <x:c r="H36" s="267"/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67"/>
      <x:c r="B37" s="268"/>
      <x:c r="C37" s="277"/>
      <x:c r="D37" s="268"/>
      <x:c r="E37" s="268"/>
      <x:c r="F37" s="269" t="str">
        <x:f>IF(B37="","",D37+E37)</x:f>
      </x:c>
      <x:c r="G37" s="278" t="str">
        <x:f>IF(OR(B37="",F37&lt;=0),"",IF(C37=0,ROUNDUP(B37/F37,0),IF(F37&lt;=B37*(C37/12),"Payment too low",ROUNDUP(-LN(1-B37*(C37/12)/F37)/LN(1+C37/12),0))))</x:f>
      </x:c>
      <x:c r="H37" s="267"/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67"/>
      <x:c r="B38" s="268"/>
      <x:c r="C38" s="277"/>
      <x:c r="D38" s="268"/>
      <x:c r="E38" s="268"/>
      <x:c r="F38" s="269" t="str">
        <x:f>IF(B38="","",D38+E38)</x:f>
      </x:c>
      <x:c r="G38" s="278" t="str">
        <x:f>IF(OR(B38="",F38&lt;=0),"",IF(C38=0,ROUNDUP(B38/F38,0),IF(F38&lt;=B38*(C38/12),"Payment too low",ROUNDUP(-LN(1-B38*(C38/12)/F38)/LN(1+C38/12),0))))</x:f>
      </x:c>
      <x:c r="H38" s="267"/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67"/>
      <x:c r="B39" s="268"/>
      <x:c r="C39" s="277"/>
      <x:c r="D39" s="268"/>
      <x:c r="E39" s="268"/>
      <x:c r="F39" s="269" t="str">
        <x:f>IF(B39="","",D39+E39)</x:f>
      </x:c>
      <x:c r="G39" s="278" t="str">
        <x:f>IF(OR(B39="",F39&lt;=0),"",IF(C39=0,ROUNDUP(B39/F39,0),IF(F39&lt;=B39*(C39/12),"Payment too low",ROUNDUP(-LN(1-B39*(C39/12)/F39)/LN(1+C39/12),0))))</x:f>
      </x:c>
      <x:c r="H39" s="267"/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67"/>
      <x:c r="B40" s="268"/>
      <x:c r="C40" s="277"/>
      <x:c r="D40" s="268"/>
      <x:c r="E40" s="268"/>
      <x:c r="F40" s="269" t="str">
        <x:f>IF(B40="","",D40+E40)</x:f>
      </x:c>
      <x:c r="G40" s="278" t="str">
        <x:f>IF(OR(B40="",F40&lt;=0),"",IF(C40=0,ROUNDUP(B40/F40,0),IF(F40&lt;=B40*(C40/12),"Payment too low",ROUNDUP(-LN(1-B40*(C40/12)/F40)/LN(1+C40/12),0))))</x:f>
      </x:c>
      <x:c r="H40" s="267"/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67"/>
      <x:c r="B41" s="268"/>
      <x:c r="C41" s="277"/>
      <x:c r="D41" s="268"/>
      <x:c r="E41" s="268"/>
      <x:c r="F41" s="269" t="str">
        <x:f>IF(B41="","",D41+E41)</x:f>
      </x:c>
      <x:c r="G41" s="278" t="str">
        <x:f>IF(OR(B41="",F41&lt;=0),"",IF(C41=0,ROUNDUP(B41/F41,0),IF(F41&lt;=B41*(C41/12),"Payment too low",ROUNDUP(-LN(1-B41*(C41/12)/F41)/LN(1+C41/12),0))))</x:f>
      </x:c>
      <x:c r="H41" s="267"/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67"/>
      <x:c r="B42" s="268"/>
      <x:c r="C42" s="277"/>
      <x:c r="D42" s="268"/>
      <x:c r="E42" s="268"/>
      <x:c r="F42" s="269" t="str">
        <x:f>IF(B42="","",D42+E42)</x:f>
      </x:c>
      <x:c r="G42" s="278" t="str">
        <x:f>IF(OR(B42="",F42&lt;=0),"",IF(C42=0,ROUNDUP(B42/F42,0),IF(F42&lt;=B42*(C42/12),"Payment too low",ROUNDUP(-LN(1-B42*(C42/12)/F42)/LN(1+C42/12),0))))</x:f>
      </x:c>
      <x:c r="H42" s="267"/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67"/>
      <x:c r="B43" s="268"/>
      <x:c r="C43" s="277"/>
      <x:c r="D43" s="268"/>
      <x:c r="E43" s="268"/>
      <x:c r="F43" s="269" t="str">
        <x:f>IF(B43="","",D43+E43)</x:f>
      </x:c>
      <x:c r="G43" s="278" t="str">
        <x:f>IF(OR(B43="",F43&lt;=0),"",IF(C43=0,ROUNDUP(B43/F43,0),IF(F43&lt;=B43*(C43/12),"Payment too low",ROUNDUP(-LN(1-B43*(C43/12)/F43)/LN(1+C43/12),0))))</x:f>
      </x:c>
      <x:c r="H43" s="267"/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67"/>
      <x:c r="B44" s="268"/>
      <x:c r="C44" s="277"/>
      <x:c r="D44" s="268"/>
      <x:c r="E44" s="268"/>
      <x:c r="F44" s="269" t="str">
        <x:f>IF(B44="","",D44+E44)</x:f>
      </x:c>
      <x:c r="G44" s="278" t="str">
        <x:f>IF(OR(B44="",F44&lt;=0),"",IF(C44=0,ROUNDUP(B44/F44,0),IF(F44&lt;=B44*(C44/12),"Payment too low",ROUNDUP(-LN(1-B44*(C44/12)/F44)/LN(1+C44/12),0))))</x:f>
      </x:c>
      <x:c r="H44" s="267"/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67"/>
      <x:c r="B45" s="268"/>
      <x:c r="C45" s="277"/>
      <x:c r="D45" s="268"/>
      <x:c r="E45" s="268"/>
      <x:c r="F45" s="269" t="str">
        <x:f>IF(B45="","",D45+E45)</x:f>
      </x:c>
      <x:c r="G45" s="278" t="str">
        <x:f>IF(OR(B45="",F45&lt;=0),"",IF(C45=0,ROUNDUP(B45/F45,0),IF(F45&lt;=B45*(C45/12),"Payment too low",ROUNDUP(-LN(1-B45*(C45/12)/F45)/LN(1+C45/12),0))))</x:f>
      </x:c>
      <x:c r="H45" s="267"/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67"/>
      <x:c r="B46" s="268"/>
      <x:c r="C46" s="277"/>
      <x:c r="D46" s="268"/>
      <x:c r="E46" s="268"/>
      <x:c r="F46" s="269" t="str">
        <x:f>IF(B46="","",D46+E46)</x:f>
      </x:c>
      <x:c r="G46" s="278" t="str">
        <x:f>IF(OR(B46="",F46&lt;=0),"",IF(C46=0,ROUNDUP(B46/F46,0),IF(F46&lt;=B46*(C46/12),"Payment too low",ROUNDUP(-LN(1-B46*(C46/12)/F46)/LN(1+C46/12),0))))</x:f>
      </x:c>
      <x:c r="H46" s="267"/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67"/>
      <x:c r="B47" s="268"/>
      <x:c r="C47" s="277"/>
      <x:c r="D47" s="268"/>
      <x:c r="E47" s="268"/>
      <x:c r="F47" s="269" t="str">
        <x:f>IF(B47="","",D47+E47)</x:f>
      </x:c>
      <x:c r="G47" s="278" t="str">
        <x:f>IF(OR(B47="",F47&lt;=0),"",IF(C47=0,ROUNDUP(B47/F47,0),IF(F47&lt;=B47*(C47/12),"Payment too low",ROUNDUP(-LN(1-B47*(C47/12)/F47)/LN(1+C47/12),0))))</x:f>
      </x:c>
      <x:c r="H47" s="267"/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67"/>
      <x:c r="B48" s="268"/>
      <x:c r="C48" s="277"/>
      <x:c r="D48" s="268"/>
      <x:c r="E48" s="268"/>
      <x:c r="F48" s="269" t="str">
        <x:f>IF(B48="","",D48+E48)</x:f>
      </x:c>
      <x:c r="G48" s="278" t="str">
        <x:f>IF(OR(B48="",F48&lt;=0),"",IF(C48=0,ROUNDUP(B48/F48,0),IF(F48&lt;=B48*(C48/12),"Payment too low",ROUNDUP(-LN(1-B48*(C48/12)/F48)/LN(1+C48/12),0))))</x:f>
      </x:c>
      <x:c r="H48" s="267"/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67"/>
      <x:c r="B49" s="268"/>
      <x:c r="C49" s="277"/>
      <x:c r="D49" s="268"/>
      <x:c r="E49" s="268"/>
      <x:c r="F49" s="269" t="str">
        <x:f>IF(B49="","",D49+E49)</x:f>
      </x:c>
      <x:c r="G49" s="278" t="str">
        <x:f>IF(OR(B49="",F49&lt;=0),"",IF(C49=0,ROUNDUP(B49/F49,0),IF(F49&lt;=B49*(C49/12),"Payment too low",ROUNDUP(-LN(1-B49*(C49/12)/F49)/LN(1+C49/12),0))))</x:f>
      </x:c>
      <x:c r="H49" s="267"/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67"/>
      <x:c r="B50" s="268"/>
      <x:c r="C50" s="277"/>
      <x:c r="D50" s="268"/>
      <x:c r="E50" s="268"/>
      <x:c r="F50" s="269" t="str">
        <x:f>IF(B50="","",D50+E50)</x:f>
      </x:c>
      <x:c r="G50" s="278" t="str">
        <x:f>IF(OR(B50="",F50&lt;=0),"",IF(C50=0,ROUNDUP(B50/F50,0),IF(F50&lt;=B50*(C50/12),"Payment too low",ROUNDUP(-LN(1-B50*(C50/12)/F50)/LN(1+C50/12),0))))</x:f>
      </x:c>
      <x:c r="H50" s="267"/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67"/>
      <x:c r="B51" s="268"/>
      <x:c r="C51" s="277"/>
      <x:c r="D51" s="268"/>
      <x:c r="E51" s="268"/>
      <x:c r="F51" s="269" t="str">
        <x:f>IF(B51="","",D51+E51)</x:f>
      </x:c>
      <x:c r="G51" s="278" t="str">
        <x:f>IF(OR(B51="",F51&lt;=0),"",IF(C51=0,ROUNDUP(B51/F51,0),IF(F51&lt;=B51*(C51/12),"Payment too low",ROUNDUP(-LN(1-B51*(C51/12)/F51)/LN(1+C51/12),0))))</x:f>
      </x:c>
      <x:c r="H51" s="267"/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67"/>
      <x:c r="B52" s="268"/>
      <x:c r="C52" s="277"/>
      <x:c r="D52" s="268"/>
      <x:c r="E52" s="268"/>
      <x:c r="F52" s="269" t="str">
        <x:f>IF(B52="","",D52+E52)</x:f>
      </x:c>
      <x:c r="G52" s="278" t="str">
        <x:f>IF(OR(B52="",F52&lt;=0),"",IF(C52=0,ROUNDUP(B52/F52,0),IF(F52&lt;=B52*(C52/12),"Payment too low",ROUNDUP(-LN(1-B52*(C52/12)/F52)/LN(1+C52/12),0))))</x:f>
      </x:c>
      <x:c r="H52" s="267"/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67"/>
      <x:c r="B53" s="268"/>
      <x:c r="C53" s="277"/>
      <x:c r="D53" s="268"/>
      <x:c r="E53" s="268"/>
      <x:c r="F53" s="269" t="str">
        <x:f>IF(B53="","",D53+E53)</x:f>
      </x:c>
      <x:c r="G53" s="278" t="str">
        <x:f>IF(OR(B53="",F53&lt;=0),"",IF(C53=0,ROUNDUP(B53/F53,0),IF(F53&lt;=B53*(C53/12),"Payment too low",ROUNDUP(-LN(1-B53*(C53/12)/F53)/LN(1+C53/12),0))))</x:f>
      </x:c>
      <x:c r="H53" s="267"/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67"/>
      <x:c r="B54" s="268"/>
      <x:c r="C54" s="277"/>
      <x:c r="D54" s="268"/>
      <x:c r="E54" s="268"/>
      <x:c r="F54" s="269" t="str">
        <x:f>IF(B54="","",D54+E54)</x:f>
      </x:c>
      <x:c r="G54" s="278" t="str">
        <x:f>IF(OR(B54="",F54&lt;=0),"",IF(C54=0,ROUNDUP(B54/F54,0),IF(F54&lt;=B54*(C54/12),"Payment too low",ROUNDUP(-LN(1-B54*(C54/12)/F54)/LN(1+C54/12),0))))</x:f>
      </x:c>
      <x:c r="H54" s="267"/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67"/>
      <x:c r="B55" s="268"/>
      <x:c r="C55" s="277"/>
      <x:c r="D55" s="268"/>
      <x:c r="E55" s="268"/>
      <x:c r="F55" s="269" t="str">
        <x:f>IF(B55="","",D55+E55)</x:f>
      </x:c>
      <x:c r="G55" s="278" t="str">
        <x:f>IF(OR(B55="",F55&lt;=0),"",IF(C55=0,ROUNDUP(B55/F55,0),IF(F55&lt;=B55*(C55/12),"Payment too low",ROUNDUP(-LN(1-B55*(C55/12)/F55)/LN(1+C55/12),0))))</x:f>
      </x:c>
      <x:c r="H55" s="267"/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30"/>
      <x:c r="B56" s="230"/>
      <x:c r="C56" s="230"/>
      <x:c r="D56" s="230"/>
      <x:c r="E56" s="230"/>
      <x:c r="F56" s="230"/>
      <x:c r="G56" s="230"/>
      <x:c r="H56" s="230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70" t="str">
        <x:v>Total Debt</x:v>
      </x:c>
      <x:c r="B57" s="271" t="n">
        <x:f>SUM(B6:B55)</x:f>
        <x:v>0</x:v>
      </x:c>
      <x:c r="C57" s="230"/>
      <x:c r="D57" s="230"/>
      <x:c r="E57" s="230"/>
      <x:c r="F57" s="230"/>
      <x:c r="G57" s="230"/>
      <x:c r="H57" s="230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70" t="str">
        <x:v>Total Minimum</x:v>
      </x:c>
      <x:c r="B58" s="271" t="n">
        <x:f>SUM(D6:D55)</x:f>
        <x:v>0</x:v>
      </x:c>
      <x:c r="C58" s="230"/>
      <x:c r="D58" s="230"/>
      <x:c r="E58" s="230"/>
      <x:c r="F58" s="230"/>
      <x:c r="G58" s="230"/>
      <x:c r="H58" s="230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70" t="str">
        <x:v>Total Extra</x:v>
      </x:c>
      <x:c r="B59" s="271" t="n">
        <x:f>SUM(E6:E55)</x:f>
        <x:v>0</x:v>
      </x:c>
      <x:c r="C59" s="230"/>
      <x:c r="D59" s="230"/>
      <x:c r="E59" s="230"/>
      <x:c r="F59" s="230"/>
      <x:c r="G59" s="230"/>
      <x:c r="H59" s="230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70" t="str">
        <x:v>Total Monthly Debt Payment</x:v>
      </x:c>
      <x:c r="B60" s="271" t="n">
        <x:f>SUM(F6:F55)</x:f>
        <x:v>0</x:v>
      </x:c>
      <x:c r="C60" s="230"/>
      <x:c r="D60" s="230"/>
      <x:c r="E60" s="230"/>
      <x:c r="F60" s="230"/>
      <x:c r="G60" s="230"/>
      <x:c r="H60" s="230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30"/>
      <x:c r="B61" s="230"/>
      <x:c r="C61" s="230"/>
      <x:c r="D61" s="230"/>
      <x:c r="E61" s="230"/>
      <x:c r="F61" s="230"/>
      <x:c r="G61" s="230"/>
      <x:c r="H61" s="230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30"/>
      <x:c r="B62" s="230"/>
      <x:c r="C62" s="230"/>
      <x:c r="D62" s="230"/>
      <x:c r="E62" s="230"/>
      <x:c r="F62" s="230"/>
      <x:c r="G62" s="230"/>
      <x:c r="H62" s="230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30"/>
      <x:c r="B63" s="230"/>
      <x:c r="C63" s="230"/>
      <x:c r="D63" s="230"/>
      <x:c r="E63" s="230"/>
      <x:c r="F63" s="230"/>
      <x:c r="G63" s="230"/>
      <x:c r="H63" s="230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30"/>
      <x:c r="B64" s="230"/>
      <x:c r="C64" s="230"/>
      <x:c r="D64" s="230"/>
      <x:c r="E64" s="230"/>
      <x:c r="F64" s="230"/>
      <x:c r="G64" s="230"/>
      <x:c r="H64" s="230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30"/>
      <x:c r="B65" s="230"/>
      <x:c r="C65" s="230"/>
      <x:c r="D65" s="230"/>
      <x:c r="E65" s="230"/>
      <x:c r="F65" s="230"/>
      <x:c r="G65" s="230"/>
      <x:c r="H65" s="230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30"/>
      <x:c r="B66" s="230"/>
      <x:c r="C66" s="230"/>
      <x:c r="D66" s="230"/>
      <x:c r="E66" s="230"/>
      <x:c r="F66" s="230"/>
      <x:c r="G66" s="230"/>
      <x:c r="H66" s="230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30"/>
      <x:c r="B67" s="230"/>
      <x:c r="C67" s="230"/>
      <x:c r="D67" s="230"/>
      <x:c r="E67" s="230"/>
      <x:c r="F67" s="230"/>
      <x:c r="G67" s="230"/>
      <x:c r="H67" s="230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30"/>
      <x:c r="B68" s="230"/>
      <x:c r="C68" s="230"/>
      <x:c r="D68" s="230"/>
      <x:c r="E68" s="230"/>
      <x:c r="F68" s="230"/>
      <x:c r="G68" s="230"/>
      <x:c r="H68" s="230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30"/>
      <x:c r="B69" s="230"/>
      <x:c r="C69" s="230"/>
      <x:c r="D69" s="230"/>
      <x:c r="E69" s="230"/>
      <x:c r="F69" s="230"/>
      <x:c r="G69" s="230"/>
      <x:c r="H69" s="230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30"/>
      <x:c r="B70" s="230"/>
      <x:c r="C70" s="230"/>
      <x:c r="D70" s="230"/>
      <x:c r="E70" s="230"/>
      <x:c r="F70" s="230"/>
      <x:c r="G70" s="230"/>
      <x:c r="H70" s="230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30"/>
      <x:c r="B71" s="230"/>
      <x:c r="C71" s="230"/>
      <x:c r="D71" s="230"/>
      <x:c r="E71" s="230"/>
      <x:c r="F71" s="230"/>
      <x:c r="G71" s="230"/>
      <x:c r="H71" s="230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30"/>
      <x:c r="B72" s="230"/>
      <x:c r="C72" s="230"/>
      <x:c r="D72" s="230"/>
      <x:c r="E72" s="230"/>
      <x:c r="F72" s="230"/>
      <x:c r="G72" s="230"/>
      <x:c r="H72" s="230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30"/>
      <x:c r="B73" s="230"/>
      <x:c r="C73" s="230"/>
      <x:c r="D73" s="230"/>
      <x:c r="E73" s="230"/>
      <x:c r="F73" s="230"/>
      <x:c r="G73" s="230"/>
      <x:c r="H73" s="230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30"/>
      <x:c r="B74" s="230"/>
      <x:c r="C74" s="230"/>
      <x:c r="D74" s="230"/>
      <x:c r="E74" s="230"/>
      <x:c r="F74" s="230"/>
      <x:c r="G74" s="230"/>
      <x:c r="H74" s="230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30"/>
      <x:c r="B75" s="230"/>
      <x:c r="C75" s="230"/>
      <x:c r="D75" s="230"/>
      <x:c r="E75" s="230"/>
      <x:c r="F75" s="230"/>
      <x:c r="G75" s="230"/>
      <x:c r="H75" s="230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30"/>
      <x:c r="B76" s="230"/>
      <x:c r="C76" s="230"/>
      <x:c r="D76" s="230"/>
      <x:c r="E76" s="230"/>
      <x:c r="F76" s="230"/>
      <x:c r="G76" s="230"/>
      <x:c r="H76" s="230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30"/>
      <x:c r="B77" s="230"/>
      <x:c r="C77" s="230"/>
      <x:c r="D77" s="230"/>
      <x:c r="E77" s="230"/>
      <x:c r="F77" s="230"/>
      <x:c r="G77" s="230"/>
      <x:c r="H77" s="230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30"/>
      <x:c r="B78" s="230"/>
      <x:c r="C78" s="230"/>
      <x:c r="D78" s="230"/>
      <x:c r="E78" s="230"/>
      <x:c r="F78" s="230"/>
      <x:c r="G78" s="230"/>
      <x:c r="H78" s="230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30"/>
      <x:c r="B79" s="230"/>
      <x:c r="C79" s="230"/>
      <x:c r="D79" s="230"/>
      <x:c r="E79" s="230"/>
      <x:c r="F79" s="230"/>
      <x:c r="G79" s="230"/>
      <x:c r="H79" s="230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30"/>
      <x:c r="B80" s="230"/>
      <x:c r="C80" s="230"/>
      <x:c r="D80" s="230"/>
      <x:c r="E80" s="230"/>
      <x:c r="F80" s="230"/>
      <x:c r="G80" s="230"/>
      <x:c r="H80" s="230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30"/>
      <x:c r="B81" s="230"/>
      <x:c r="C81" s="230"/>
      <x:c r="D81" s="230"/>
      <x:c r="E81" s="230"/>
      <x:c r="F81" s="230"/>
      <x:c r="G81" s="230"/>
      <x:c r="H81" s="230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30"/>
      <x:c r="B82" s="230"/>
      <x:c r="C82" s="230"/>
      <x:c r="D82" s="230"/>
      <x:c r="E82" s="230"/>
      <x:c r="F82" s="230"/>
      <x:c r="G82" s="230"/>
      <x:c r="H82" s="230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30"/>
      <x:c r="B83" s="230"/>
      <x:c r="C83" s="230"/>
      <x:c r="D83" s="230"/>
      <x:c r="E83" s="230"/>
      <x:c r="F83" s="230"/>
      <x:c r="G83" s="230"/>
      <x:c r="H83" s="230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30"/>
      <x:c r="B84" s="230"/>
      <x:c r="C84" s="230"/>
      <x:c r="D84" s="230"/>
      <x:c r="E84" s="230"/>
      <x:c r="F84" s="230"/>
      <x:c r="G84" s="230"/>
      <x:c r="H84" s="230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30"/>
      <x:c r="B85" s="230"/>
      <x:c r="C85" s="230"/>
      <x:c r="D85" s="230"/>
      <x:c r="E85" s="230"/>
      <x:c r="F85" s="230"/>
      <x:c r="G85" s="230"/>
      <x:c r="H85" s="230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30"/>
      <x:c r="B86" s="230"/>
      <x:c r="C86" s="230"/>
      <x:c r="D86" s="230"/>
      <x:c r="E86" s="230"/>
      <x:c r="F86" s="230"/>
      <x:c r="G86" s="230"/>
      <x:c r="H86" s="230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30"/>
      <x:c r="B87" s="230"/>
      <x:c r="C87" s="230"/>
      <x:c r="D87" s="230"/>
      <x:c r="E87" s="230"/>
      <x:c r="F87" s="230"/>
      <x:c r="G87" s="230"/>
      <x:c r="H87" s="230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30"/>
      <x:c r="B88" s="230"/>
      <x:c r="C88" s="230"/>
      <x:c r="D88" s="230"/>
      <x:c r="E88" s="230"/>
      <x:c r="F88" s="230"/>
      <x:c r="G88" s="230"/>
      <x:c r="H88" s="230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30"/>
      <x:c r="B89" s="230"/>
      <x:c r="C89" s="230"/>
      <x:c r="D89" s="230"/>
      <x:c r="E89" s="230"/>
      <x:c r="F89" s="230"/>
      <x:c r="G89" s="230"/>
      <x:c r="H89" s="230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30"/>
      <x:c r="B90" s="230"/>
      <x:c r="C90" s="230"/>
      <x:c r="D90" s="230"/>
      <x:c r="E90" s="230"/>
      <x:c r="F90" s="230"/>
      <x:c r="G90" s="230"/>
      <x:c r="H90" s="230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30"/>
      <x:c r="B91" s="230"/>
      <x:c r="C91" s="230"/>
      <x:c r="D91" s="230"/>
      <x:c r="E91" s="230"/>
      <x:c r="F91" s="230"/>
      <x:c r="G91" s="230"/>
      <x:c r="H91" s="230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30"/>
      <x:c r="B92" s="230"/>
      <x:c r="C92" s="230"/>
      <x:c r="D92" s="230"/>
      <x:c r="E92" s="230"/>
      <x:c r="F92" s="230"/>
      <x:c r="G92" s="230"/>
      <x:c r="H92" s="230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30"/>
      <x:c r="B93" s="230"/>
      <x:c r="C93" s="230"/>
      <x:c r="D93" s="230"/>
      <x:c r="E93" s="230"/>
      <x:c r="F93" s="230"/>
      <x:c r="G93" s="230"/>
      <x:c r="H93" s="230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30"/>
      <x:c r="B94" s="230"/>
      <x:c r="C94" s="230"/>
      <x:c r="D94" s="230"/>
      <x:c r="E94" s="230"/>
      <x:c r="F94" s="230"/>
      <x:c r="G94" s="230"/>
      <x:c r="H94" s="230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30"/>
      <x:c r="B95" s="230"/>
      <x:c r="C95" s="230"/>
      <x:c r="D95" s="230"/>
      <x:c r="E95" s="230"/>
      <x:c r="F95" s="230"/>
      <x:c r="G95" s="230"/>
      <x:c r="H95" s="230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30"/>
      <x:c r="B96" s="230"/>
      <x:c r="C96" s="230"/>
      <x:c r="D96" s="230"/>
      <x:c r="E96" s="230"/>
      <x:c r="F96" s="230"/>
      <x:c r="G96" s="230"/>
      <x:c r="H96" s="230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30"/>
      <x:c r="B97" s="230"/>
      <x:c r="C97" s="230"/>
      <x:c r="D97" s="230"/>
      <x:c r="E97" s="230"/>
      <x:c r="F97" s="230"/>
      <x:c r="G97" s="230"/>
      <x:c r="H97" s="230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30"/>
      <x:c r="B98" s="230"/>
      <x:c r="C98" s="230"/>
      <x:c r="D98" s="230"/>
      <x:c r="E98" s="230"/>
      <x:c r="F98" s="230"/>
      <x:c r="G98" s="230"/>
      <x:c r="H98" s="230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30"/>
      <x:c r="B99" s="230"/>
      <x:c r="C99" s="230"/>
      <x:c r="D99" s="230"/>
      <x:c r="E99" s="230"/>
      <x:c r="F99" s="230"/>
      <x:c r="G99" s="230"/>
      <x:c r="H99" s="230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30"/>
      <x:c r="B100" s="230"/>
      <x:c r="C100" s="230"/>
      <x:c r="D100" s="230"/>
      <x:c r="E100" s="230"/>
      <x:c r="F100" s="230"/>
      <x:c r="G100" s="230"/>
      <x:c r="H100" s="230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30"/>
      <x:c r="B101" s="230"/>
      <x:c r="C101" s="230"/>
      <x:c r="D101" s="230"/>
      <x:c r="E101" s="230"/>
      <x:c r="F101" s="230"/>
      <x:c r="G101" s="230"/>
      <x:c r="H101" s="230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30"/>
      <x:c r="B102" s="230"/>
      <x:c r="C102" s="230"/>
      <x:c r="D102" s="230"/>
      <x:c r="E102" s="230"/>
      <x:c r="F102" s="230"/>
      <x:c r="G102" s="230"/>
      <x:c r="H102" s="230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30"/>
      <x:c r="B103" s="230"/>
      <x:c r="C103" s="230"/>
      <x:c r="D103" s="230"/>
      <x:c r="E103" s="230"/>
      <x:c r="F103" s="230"/>
      <x:c r="G103" s="230"/>
      <x:c r="H103" s="230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30"/>
      <x:c r="B104" s="230"/>
      <x:c r="C104" s="230"/>
      <x:c r="D104" s="230"/>
      <x:c r="E104" s="230"/>
      <x:c r="F104" s="230"/>
      <x:c r="G104" s="230"/>
      <x:c r="H104" s="230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30"/>
      <x:c r="B105" s="230"/>
      <x:c r="C105" s="230"/>
      <x:c r="D105" s="230"/>
      <x:c r="E105" s="230"/>
      <x:c r="F105" s="230"/>
      <x:c r="G105" s="230"/>
      <x:c r="H105" s="230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30"/>
      <x:c r="B106" s="230"/>
      <x:c r="C106" s="230"/>
      <x:c r="D106" s="230"/>
      <x:c r="E106" s="230"/>
      <x:c r="F106" s="230"/>
      <x:c r="G106" s="230"/>
      <x:c r="H106" s="230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30"/>
      <x:c r="B107" s="230"/>
      <x:c r="C107" s="230"/>
      <x:c r="D107" s="230"/>
      <x:c r="E107" s="230"/>
      <x:c r="F107" s="230"/>
      <x:c r="G107" s="230"/>
      <x:c r="H107" s="230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30"/>
      <x:c r="B108" s="230"/>
      <x:c r="C108" s="230"/>
      <x:c r="D108" s="230"/>
      <x:c r="E108" s="230"/>
      <x:c r="F108" s="230"/>
      <x:c r="G108" s="230"/>
      <x:c r="H108" s="230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30"/>
      <x:c r="B109" s="230"/>
      <x:c r="C109" s="230"/>
      <x:c r="D109" s="230"/>
      <x:c r="E109" s="230"/>
      <x:c r="F109" s="230"/>
      <x:c r="G109" s="230"/>
      <x:c r="H109" s="230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30"/>
      <x:c r="B110" s="230"/>
      <x:c r="C110" s="230"/>
      <x:c r="D110" s="230"/>
      <x:c r="E110" s="230"/>
      <x:c r="F110" s="230"/>
      <x:c r="G110" s="230"/>
      <x:c r="H110" s="230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30"/>
      <x:c r="B111" s="230"/>
      <x:c r="C111" s="230"/>
      <x:c r="D111" s="230"/>
      <x:c r="E111" s="230"/>
      <x:c r="F111" s="230"/>
      <x:c r="G111" s="230"/>
      <x:c r="H111" s="230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30"/>
      <x:c r="B112" s="230"/>
      <x:c r="C112" s="230"/>
      <x:c r="D112" s="230"/>
      <x:c r="E112" s="230"/>
      <x:c r="F112" s="230"/>
      <x:c r="G112" s="230"/>
      <x:c r="H112" s="230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30"/>
      <x:c r="B113" s="230"/>
      <x:c r="C113" s="230"/>
      <x:c r="D113" s="230"/>
      <x:c r="E113" s="230"/>
      <x:c r="F113" s="230"/>
      <x:c r="G113" s="230"/>
      <x:c r="H113" s="230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30"/>
      <x:c r="B114" s="230"/>
      <x:c r="C114" s="230"/>
      <x:c r="D114" s="230"/>
      <x:c r="E114" s="230"/>
      <x:c r="F114" s="230"/>
      <x:c r="G114" s="230"/>
      <x:c r="H114" s="230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30"/>
      <x:c r="B115" s="230"/>
      <x:c r="C115" s="230"/>
      <x:c r="D115" s="230"/>
      <x:c r="E115" s="230"/>
      <x:c r="F115" s="230"/>
      <x:c r="G115" s="230"/>
      <x:c r="H115" s="230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30"/>
      <x:c r="B116" s="230"/>
      <x:c r="C116" s="230"/>
      <x:c r="D116" s="230"/>
      <x:c r="E116" s="230"/>
      <x:c r="F116" s="230"/>
      <x:c r="G116" s="230"/>
      <x:c r="H116" s="230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30"/>
      <x:c r="B117" s="230"/>
      <x:c r="C117" s="230"/>
      <x:c r="D117" s="230"/>
      <x:c r="E117" s="230"/>
      <x:c r="F117" s="230"/>
      <x:c r="G117" s="230"/>
      <x:c r="H117" s="230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30"/>
      <x:c r="B118" s="230"/>
      <x:c r="C118" s="230"/>
      <x:c r="D118" s="230"/>
      <x:c r="E118" s="230"/>
      <x:c r="F118" s="230"/>
      <x:c r="G118" s="230"/>
      <x:c r="H118" s="230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30"/>
      <x:c r="B119" s="230"/>
      <x:c r="C119" s="230"/>
      <x:c r="D119" s="230"/>
      <x:c r="E119" s="230"/>
      <x:c r="F119" s="230"/>
      <x:c r="G119" s="230"/>
      <x:c r="H119" s="230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30"/>
      <x:c r="B120" s="230"/>
      <x:c r="C120" s="230"/>
      <x:c r="D120" s="230"/>
      <x:c r="E120" s="230"/>
      <x:c r="F120" s="230"/>
      <x:c r="G120" s="230"/>
      <x:c r="H120" s="230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30"/>
      <x:c r="B121" s="230"/>
      <x:c r="C121" s="230"/>
      <x:c r="D121" s="230"/>
      <x:c r="E121" s="230"/>
      <x:c r="F121" s="230"/>
      <x:c r="G121" s="230"/>
      <x:c r="H121" s="230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30"/>
      <x:c r="B122" s="230"/>
      <x:c r="C122" s="230"/>
      <x:c r="D122" s="230"/>
      <x:c r="E122" s="230"/>
      <x:c r="F122" s="230"/>
      <x:c r="G122" s="230"/>
      <x:c r="H122" s="230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30"/>
      <x:c r="B123" s="230"/>
      <x:c r="C123" s="230"/>
      <x:c r="D123" s="230"/>
      <x:c r="E123" s="230"/>
      <x:c r="F123" s="230"/>
      <x:c r="G123" s="230"/>
      <x:c r="H123" s="230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30"/>
      <x:c r="B124" s="230"/>
      <x:c r="C124" s="230"/>
      <x:c r="D124" s="230"/>
      <x:c r="E124" s="230"/>
      <x:c r="F124" s="230"/>
      <x:c r="G124" s="230"/>
      <x:c r="H124" s="230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30"/>
      <x:c r="B125" s="230"/>
      <x:c r="C125" s="230"/>
      <x:c r="D125" s="230"/>
      <x:c r="E125" s="230"/>
      <x:c r="F125" s="230"/>
      <x:c r="G125" s="230"/>
      <x:c r="H125" s="230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30"/>
      <x:c r="B126" s="230"/>
      <x:c r="C126" s="230"/>
      <x:c r="D126" s="230"/>
      <x:c r="E126" s="230"/>
      <x:c r="F126" s="230"/>
      <x:c r="G126" s="230"/>
      <x:c r="H126" s="230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30"/>
      <x:c r="B127" s="230"/>
      <x:c r="C127" s="230"/>
      <x:c r="D127" s="230"/>
      <x:c r="E127" s="230"/>
      <x:c r="F127" s="230"/>
      <x:c r="G127" s="230"/>
      <x:c r="H127" s="230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30"/>
      <x:c r="B128" s="230"/>
      <x:c r="C128" s="230"/>
      <x:c r="D128" s="230"/>
      <x:c r="E128" s="230"/>
      <x:c r="F128" s="230"/>
      <x:c r="G128" s="230"/>
      <x:c r="H128" s="230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30"/>
      <x:c r="B129" s="230"/>
      <x:c r="C129" s="230"/>
      <x:c r="D129" s="230"/>
      <x:c r="E129" s="230"/>
      <x:c r="F129" s="230"/>
      <x:c r="G129" s="230"/>
      <x:c r="H129" s="230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30"/>
      <x:c r="B130" s="230"/>
      <x:c r="C130" s="230"/>
      <x:c r="D130" s="230"/>
      <x:c r="E130" s="230"/>
      <x:c r="F130" s="230"/>
      <x:c r="G130" s="230"/>
      <x:c r="H130" s="230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30"/>
      <x:c r="B131" s="230"/>
      <x:c r="C131" s="230"/>
      <x:c r="D131" s="230"/>
      <x:c r="E131" s="230"/>
      <x:c r="F131" s="230"/>
      <x:c r="G131" s="230"/>
      <x:c r="H131" s="230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30"/>
      <x:c r="B132" s="230"/>
      <x:c r="C132" s="230"/>
      <x:c r="D132" s="230"/>
      <x:c r="E132" s="230"/>
      <x:c r="F132" s="230"/>
      <x:c r="G132" s="230"/>
      <x:c r="H132" s="230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30"/>
      <x:c r="B133" s="230"/>
      <x:c r="C133" s="230"/>
      <x:c r="D133" s="230"/>
      <x:c r="E133" s="230"/>
      <x:c r="F133" s="230"/>
      <x:c r="G133" s="230"/>
      <x:c r="H133" s="230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30"/>
      <x:c r="B134" s="230"/>
      <x:c r="C134" s="230"/>
      <x:c r="D134" s="230"/>
      <x:c r="E134" s="230"/>
      <x:c r="F134" s="230"/>
      <x:c r="G134" s="230"/>
      <x:c r="H134" s="230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30"/>
      <x:c r="B135" s="230"/>
      <x:c r="C135" s="230"/>
      <x:c r="D135" s="230"/>
      <x:c r="E135" s="230"/>
      <x:c r="F135" s="230"/>
      <x:c r="G135" s="230"/>
      <x:c r="H135" s="230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30"/>
      <x:c r="B136" s="230"/>
      <x:c r="C136" s="230"/>
      <x:c r="D136" s="230"/>
      <x:c r="E136" s="230"/>
      <x:c r="F136" s="230"/>
      <x:c r="G136" s="230"/>
      <x:c r="H136" s="230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30"/>
      <x:c r="B137" s="230"/>
      <x:c r="C137" s="230"/>
      <x:c r="D137" s="230"/>
      <x:c r="E137" s="230"/>
      <x:c r="F137" s="230"/>
      <x:c r="G137" s="230"/>
      <x:c r="H137" s="230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30"/>
      <x:c r="B138" s="230"/>
      <x:c r="C138" s="230"/>
      <x:c r="D138" s="230"/>
      <x:c r="E138" s="230"/>
      <x:c r="F138" s="230"/>
      <x:c r="G138" s="230"/>
      <x:c r="H138" s="230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30"/>
      <x:c r="B139" s="230"/>
      <x:c r="C139" s="230"/>
      <x:c r="D139" s="230"/>
      <x:c r="E139" s="230"/>
      <x:c r="F139" s="230"/>
      <x:c r="G139" s="230"/>
      <x:c r="H139" s="230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30"/>
      <x:c r="B140" s="230"/>
      <x:c r="C140" s="230"/>
      <x:c r="D140" s="230"/>
      <x:c r="E140" s="230"/>
      <x:c r="F140" s="230"/>
      <x:c r="G140" s="230"/>
      <x:c r="H140" s="230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30"/>
      <x:c r="B141" s="230"/>
      <x:c r="C141" s="230"/>
      <x:c r="D141" s="230"/>
      <x:c r="E141" s="230"/>
      <x:c r="F141" s="230"/>
      <x:c r="G141" s="230"/>
      <x:c r="H141" s="230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30"/>
      <x:c r="B142" s="230"/>
      <x:c r="C142" s="230"/>
      <x:c r="D142" s="230"/>
      <x:c r="E142" s="230"/>
      <x:c r="F142" s="230"/>
      <x:c r="G142" s="230"/>
      <x:c r="H142" s="230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30"/>
      <x:c r="B143" s="230"/>
      <x:c r="C143" s="230"/>
      <x:c r="D143" s="230"/>
      <x:c r="E143" s="230"/>
      <x:c r="F143" s="230"/>
      <x:c r="G143" s="230"/>
      <x:c r="H143" s="230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30"/>
      <x:c r="B144" s="230"/>
      <x:c r="C144" s="230"/>
      <x:c r="D144" s="230"/>
      <x:c r="E144" s="230"/>
      <x:c r="F144" s="230"/>
      <x:c r="G144" s="230"/>
      <x:c r="H144" s="230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30"/>
      <x:c r="B145" s="230"/>
      <x:c r="C145" s="230"/>
      <x:c r="D145" s="230"/>
      <x:c r="E145" s="230"/>
      <x:c r="F145" s="230"/>
      <x:c r="G145" s="230"/>
      <x:c r="H145" s="230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30"/>
      <x:c r="B146" s="230"/>
      <x:c r="C146" s="230"/>
      <x:c r="D146" s="230"/>
      <x:c r="E146" s="230"/>
      <x:c r="F146" s="230"/>
      <x:c r="G146" s="230"/>
      <x:c r="H146" s="230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30"/>
      <x:c r="B147" s="230"/>
      <x:c r="C147" s="230"/>
      <x:c r="D147" s="230"/>
      <x:c r="E147" s="230"/>
      <x:c r="F147" s="230"/>
      <x:c r="G147" s="230"/>
      <x:c r="H147" s="230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30"/>
      <x:c r="B148" s="230"/>
      <x:c r="C148" s="230"/>
      <x:c r="D148" s="230"/>
      <x:c r="E148" s="230"/>
      <x:c r="F148" s="230"/>
      <x:c r="G148" s="230"/>
      <x:c r="H148" s="230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30"/>
      <x:c r="B149" s="230"/>
      <x:c r="C149" s="230"/>
      <x:c r="D149" s="230"/>
      <x:c r="E149" s="230"/>
      <x:c r="F149" s="230"/>
      <x:c r="G149" s="230"/>
      <x:c r="H149" s="230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30"/>
      <x:c r="B150" s="230"/>
      <x:c r="C150" s="230"/>
      <x:c r="D150" s="230"/>
      <x:c r="E150" s="230"/>
      <x:c r="F150" s="230"/>
      <x:c r="G150" s="230"/>
      <x:c r="H150" s="230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30"/>
      <x:c r="B151" s="230"/>
      <x:c r="C151" s="230"/>
      <x:c r="D151" s="230"/>
      <x:c r="E151" s="230"/>
      <x:c r="F151" s="230"/>
      <x:c r="G151" s="230"/>
      <x:c r="H151" s="230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30"/>
      <x:c r="B152" s="230"/>
      <x:c r="C152" s="230"/>
      <x:c r="D152" s="230"/>
      <x:c r="E152" s="230"/>
      <x:c r="F152" s="230"/>
      <x:c r="G152" s="230"/>
      <x:c r="H152" s="230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30"/>
      <x:c r="B153" s="230"/>
      <x:c r="C153" s="230"/>
      <x:c r="D153" s="230"/>
      <x:c r="E153" s="230"/>
      <x:c r="F153" s="230"/>
      <x:c r="G153" s="230"/>
      <x:c r="H153" s="230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30"/>
      <x:c r="B154" s="230"/>
      <x:c r="C154" s="230"/>
      <x:c r="D154" s="230"/>
      <x:c r="E154" s="230"/>
      <x:c r="F154" s="230"/>
      <x:c r="G154" s="230"/>
      <x:c r="H154" s="230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30"/>
      <x:c r="B155" s="230"/>
      <x:c r="C155" s="230"/>
      <x:c r="D155" s="230"/>
      <x:c r="E155" s="230"/>
      <x:c r="F155" s="230"/>
      <x:c r="G155" s="230"/>
      <x:c r="H155" s="230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30"/>
      <x:c r="B156" s="230"/>
      <x:c r="C156" s="230"/>
      <x:c r="D156" s="230"/>
      <x:c r="E156" s="230"/>
      <x:c r="F156" s="230"/>
      <x:c r="G156" s="230"/>
      <x:c r="H156" s="230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30"/>
      <x:c r="B157" s="230"/>
      <x:c r="C157" s="230"/>
      <x:c r="D157" s="230"/>
      <x:c r="E157" s="230"/>
      <x:c r="F157" s="230"/>
      <x:c r="G157" s="230"/>
      <x:c r="H157" s="230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30"/>
      <x:c r="B158" s="230"/>
      <x:c r="C158" s="230"/>
      <x:c r="D158" s="230"/>
      <x:c r="E158" s="230"/>
      <x:c r="F158" s="230"/>
      <x:c r="G158" s="230"/>
      <x:c r="H158" s="230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30"/>
      <x:c r="B159" s="230"/>
      <x:c r="C159" s="230"/>
      <x:c r="D159" s="230"/>
      <x:c r="E159" s="230"/>
      <x:c r="F159" s="230"/>
      <x:c r="G159" s="230"/>
      <x:c r="H159" s="230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30"/>
      <x:c r="B160" s="230"/>
      <x:c r="C160" s="230"/>
      <x:c r="D160" s="230"/>
      <x:c r="E160" s="230"/>
      <x:c r="F160" s="230"/>
      <x:c r="G160" s="230"/>
      <x:c r="H160" s="230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30"/>
      <x:c r="B161" s="230"/>
      <x:c r="C161" s="230"/>
      <x:c r="D161" s="230"/>
      <x:c r="E161" s="230"/>
      <x:c r="F161" s="230"/>
      <x:c r="G161" s="230"/>
      <x:c r="H161" s="230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30"/>
      <x:c r="B162" s="230"/>
      <x:c r="C162" s="230"/>
      <x:c r="D162" s="230"/>
      <x:c r="E162" s="230"/>
      <x:c r="F162" s="230"/>
      <x:c r="G162" s="230"/>
      <x:c r="H162" s="230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30"/>
      <x:c r="B163" s="230"/>
      <x:c r="C163" s="230"/>
      <x:c r="D163" s="230"/>
      <x:c r="E163" s="230"/>
      <x:c r="F163" s="230"/>
      <x:c r="G163" s="230"/>
      <x:c r="H163" s="230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30"/>
      <x:c r="B164" s="230"/>
      <x:c r="C164" s="230"/>
      <x:c r="D164" s="230"/>
      <x:c r="E164" s="230"/>
      <x:c r="F164" s="230"/>
      <x:c r="G164" s="230"/>
      <x:c r="H164" s="230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30"/>
      <x:c r="B165" s="230"/>
      <x:c r="C165" s="230"/>
      <x:c r="D165" s="230"/>
      <x:c r="E165" s="230"/>
      <x:c r="F165" s="230"/>
      <x:c r="G165" s="230"/>
      <x:c r="H165" s="230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30"/>
      <x:c r="B166" s="230"/>
      <x:c r="C166" s="230"/>
      <x:c r="D166" s="230"/>
      <x:c r="E166" s="230"/>
      <x:c r="F166" s="230"/>
      <x:c r="G166" s="230"/>
      <x:c r="H166" s="230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30"/>
      <x:c r="B167" s="230"/>
      <x:c r="C167" s="230"/>
      <x:c r="D167" s="230"/>
      <x:c r="E167" s="230"/>
      <x:c r="F167" s="230"/>
      <x:c r="G167" s="230"/>
      <x:c r="H167" s="230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30"/>
      <x:c r="B168" s="230"/>
      <x:c r="C168" s="230"/>
      <x:c r="D168" s="230"/>
      <x:c r="E168" s="230"/>
      <x:c r="F168" s="230"/>
      <x:c r="G168" s="230"/>
      <x:c r="H168" s="230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30"/>
      <x:c r="B169" s="230"/>
      <x:c r="C169" s="230"/>
      <x:c r="D169" s="230"/>
      <x:c r="E169" s="230"/>
      <x:c r="F169" s="230"/>
      <x:c r="G169" s="230"/>
      <x:c r="H169" s="230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30"/>
      <x:c r="B170" s="230"/>
      <x:c r="C170" s="230"/>
      <x:c r="D170" s="230"/>
      <x:c r="E170" s="230"/>
      <x:c r="F170" s="230"/>
      <x:c r="G170" s="230"/>
      <x:c r="H170" s="230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30"/>
      <x:c r="B171" s="230"/>
      <x:c r="C171" s="230"/>
      <x:c r="D171" s="230"/>
      <x:c r="E171" s="230"/>
      <x:c r="F171" s="230"/>
      <x:c r="G171" s="230"/>
      <x:c r="H171" s="230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30"/>
      <x:c r="B172" s="230"/>
      <x:c r="C172" s="230"/>
      <x:c r="D172" s="230"/>
      <x:c r="E172" s="230"/>
      <x:c r="F172" s="230"/>
      <x:c r="G172" s="230"/>
      <x:c r="H172" s="230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30"/>
      <x:c r="B173" s="230"/>
      <x:c r="C173" s="230"/>
      <x:c r="D173" s="230"/>
      <x:c r="E173" s="230"/>
      <x:c r="F173" s="230"/>
      <x:c r="G173" s="230"/>
      <x:c r="H173" s="230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30"/>
      <x:c r="B174" s="230"/>
      <x:c r="C174" s="230"/>
      <x:c r="D174" s="230"/>
      <x:c r="E174" s="230"/>
      <x:c r="F174" s="230"/>
      <x:c r="G174" s="230"/>
      <x:c r="H174" s="230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30"/>
      <x:c r="B175" s="230"/>
      <x:c r="C175" s="230"/>
      <x:c r="D175" s="230"/>
      <x:c r="E175" s="230"/>
      <x:c r="F175" s="230"/>
      <x:c r="G175" s="230"/>
      <x:c r="H175" s="230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30"/>
      <x:c r="B176" s="230"/>
      <x:c r="C176" s="230"/>
      <x:c r="D176" s="230"/>
      <x:c r="E176" s="230"/>
      <x:c r="F176" s="230"/>
      <x:c r="G176" s="230"/>
      <x:c r="H176" s="230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30"/>
      <x:c r="B177" s="230"/>
      <x:c r="C177" s="230"/>
      <x:c r="D177" s="230"/>
      <x:c r="E177" s="230"/>
      <x:c r="F177" s="230"/>
      <x:c r="G177" s="230"/>
      <x:c r="H177" s="230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30"/>
      <x:c r="B178" s="230"/>
      <x:c r="C178" s="230"/>
      <x:c r="D178" s="230"/>
      <x:c r="E178" s="230"/>
      <x:c r="F178" s="230"/>
      <x:c r="G178" s="230"/>
      <x:c r="H178" s="230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30"/>
      <x:c r="B179" s="230"/>
      <x:c r="C179" s="230"/>
      <x:c r="D179" s="230"/>
      <x:c r="E179" s="230"/>
      <x:c r="F179" s="230"/>
      <x:c r="G179" s="230"/>
      <x:c r="H179" s="230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30"/>
      <x:c r="B180" s="230"/>
      <x:c r="C180" s="230"/>
      <x:c r="D180" s="230"/>
      <x:c r="E180" s="230"/>
      <x:c r="F180" s="230"/>
      <x:c r="G180" s="230"/>
      <x:c r="H180" s="230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30"/>
      <x:c r="B181" s="230"/>
      <x:c r="C181" s="230"/>
      <x:c r="D181" s="230"/>
      <x:c r="E181" s="230"/>
      <x:c r="F181" s="230"/>
      <x:c r="G181" s="230"/>
      <x:c r="H181" s="230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30"/>
      <x:c r="B182" s="230"/>
      <x:c r="C182" s="230"/>
      <x:c r="D182" s="230"/>
      <x:c r="E182" s="230"/>
      <x:c r="F182" s="230"/>
      <x:c r="G182" s="230"/>
      <x:c r="H182" s="230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30"/>
      <x:c r="B183" s="230"/>
      <x:c r="C183" s="230"/>
      <x:c r="D183" s="230"/>
      <x:c r="E183" s="230"/>
      <x:c r="F183" s="230"/>
      <x:c r="G183" s="230"/>
      <x:c r="H183" s="230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30"/>
      <x:c r="B184" s="230"/>
      <x:c r="C184" s="230"/>
      <x:c r="D184" s="230"/>
      <x:c r="E184" s="230"/>
      <x:c r="F184" s="230"/>
      <x:c r="G184" s="230"/>
      <x:c r="H184" s="230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30"/>
      <x:c r="B185" s="230"/>
      <x:c r="C185" s="230"/>
      <x:c r="D185" s="230"/>
      <x:c r="E185" s="230"/>
      <x:c r="F185" s="230"/>
      <x:c r="G185" s="230"/>
      <x:c r="H185" s="230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30"/>
      <x:c r="B186" s="230"/>
      <x:c r="C186" s="230"/>
      <x:c r="D186" s="230"/>
      <x:c r="E186" s="230"/>
      <x:c r="F186" s="230"/>
      <x:c r="G186" s="230"/>
      <x:c r="H186" s="230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30"/>
      <x:c r="B187" s="230"/>
      <x:c r="C187" s="230"/>
      <x:c r="D187" s="230"/>
      <x:c r="E187" s="230"/>
      <x:c r="F187" s="230"/>
      <x:c r="G187" s="230"/>
      <x:c r="H187" s="230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30"/>
      <x:c r="B188" s="230"/>
      <x:c r="C188" s="230"/>
      <x:c r="D188" s="230"/>
      <x:c r="E188" s="230"/>
      <x:c r="F188" s="230"/>
      <x:c r="G188" s="230"/>
      <x:c r="H188" s="230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30"/>
      <x:c r="B189" s="230"/>
      <x:c r="C189" s="230"/>
      <x:c r="D189" s="230"/>
      <x:c r="E189" s="230"/>
      <x:c r="F189" s="230"/>
      <x:c r="G189" s="230"/>
      <x:c r="H189" s="230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30"/>
      <x:c r="B190" s="230"/>
      <x:c r="C190" s="230"/>
      <x:c r="D190" s="230"/>
      <x:c r="E190" s="230"/>
      <x:c r="F190" s="230"/>
      <x:c r="G190" s="230"/>
      <x:c r="H190" s="230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30"/>
      <x:c r="B191" s="230"/>
      <x:c r="C191" s="230"/>
      <x:c r="D191" s="230"/>
      <x:c r="E191" s="230"/>
      <x:c r="F191" s="230"/>
      <x:c r="G191" s="230"/>
      <x:c r="H191" s="230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30"/>
      <x:c r="B192" s="230"/>
      <x:c r="C192" s="230"/>
      <x:c r="D192" s="230"/>
      <x:c r="E192" s="230"/>
      <x:c r="F192" s="230"/>
      <x:c r="G192" s="230"/>
      <x:c r="H192" s="230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30"/>
      <x:c r="B193" s="230"/>
      <x:c r="C193" s="230"/>
      <x:c r="D193" s="230"/>
      <x:c r="E193" s="230"/>
      <x:c r="F193" s="230"/>
      <x:c r="G193" s="230"/>
      <x:c r="H193" s="230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30"/>
      <x:c r="B194" s="230"/>
      <x:c r="C194" s="230"/>
      <x:c r="D194" s="230"/>
      <x:c r="E194" s="230"/>
      <x:c r="F194" s="230"/>
      <x:c r="G194" s="230"/>
      <x:c r="H194" s="230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30"/>
      <x:c r="B195" s="230"/>
      <x:c r="C195" s="230"/>
      <x:c r="D195" s="230"/>
      <x:c r="E195" s="230"/>
      <x:c r="F195" s="230"/>
      <x:c r="G195" s="230"/>
      <x:c r="H195" s="230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30"/>
      <x:c r="B196" s="230"/>
      <x:c r="C196" s="230"/>
      <x:c r="D196" s="230"/>
      <x:c r="E196" s="230"/>
      <x:c r="F196" s="230"/>
      <x:c r="G196" s="230"/>
      <x:c r="H196" s="230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30"/>
      <x:c r="B197" s="230"/>
      <x:c r="C197" s="230"/>
      <x:c r="D197" s="230"/>
      <x:c r="E197" s="230"/>
      <x:c r="F197" s="230"/>
      <x:c r="G197" s="230"/>
      <x:c r="H197" s="230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30"/>
      <x:c r="B198" s="230"/>
      <x:c r="C198" s="230"/>
      <x:c r="D198" s="230"/>
      <x:c r="E198" s="230"/>
      <x:c r="F198" s="230"/>
      <x:c r="G198" s="230"/>
      <x:c r="H198" s="230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30"/>
      <x:c r="B199" s="230"/>
      <x:c r="C199" s="230"/>
      <x:c r="D199" s="230"/>
      <x:c r="E199" s="230"/>
      <x:c r="F199" s="230"/>
      <x:c r="G199" s="230"/>
      <x:c r="H199" s="230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30"/>
      <x:c r="B200" s="230"/>
      <x:c r="C200" s="230"/>
      <x:c r="D200" s="230"/>
      <x:c r="E200" s="230"/>
      <x:c r="F200" s="230"/>
      <x:c r="G200" s="230"/>
      <x:c r="H200" s="230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</x:sheetData>
  <x:mergeCells>
    <x:mergeCell ref="A1:H2"/>
    <x:mergeCell ref="A3:H3"/>
  </x:mergeCells>
  <x:pageMargins left="0.7" right="0.7" top="0.75" bottom="0.75" header="0.3" footer="0.3"/>
  <x:tableParts count="1">
    <x:tablePart xmlns:r="http://schemas.openxmlformats.org/officeDocument/2006/relationships" r:id="R8bd326f918324748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25" t="str">
        <x:v>SAVINGS GOALS</x:v>
      </x:c>
      <x:c r="B1" s="225"/>
      <x:c r="C1" s="225"/>
      <x:c r="D1" s="225"/>
      <x:c r="E1" s="225"/>
      <x:c r="F1" s="225"/>
      <x:c r="G1" s="225"/>
      <x:c r="H1" s="225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>
      <x:c r="A2" s="225"/>
      <x:c r="B2" s="225"/>
      <x:c r="C2" s="225"/>
      <x:c r="D2" s="225"/>
      <x:c r="E2" s="225"/>
      <x:c r="F2" s="225"/>
      <x:c r="G2" s="225"/>
      <x:c r="H2" s="225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45" t="str">
        <x:v>Use this for an emergency fund, holiday, deposit, school costs, a large purchase or any other goal. Monthly Needed updates from the target date.</x:v>
      </x:c>
      <x:c r="B3" s="245"/>
      <x:c r="C3" s="245"/>
      <x:c r="D3" s="245"/>
      <x:c r="E3" s="245"/>
      <x:c r="F3" s="245"/>
      <x:c r="G3" s="245"/>
      <x:c r="H3" s="245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0"/>
      <x:c r="B4" s="230"/>
      <x:c r="C4" s="230"/>
      <x:c r="D4" s="230"/>
      <x:c r="E4" s="230"/>
      <x:c r="F4" s="230"/>
      <x:c r="G4" s="230"/>
      <x:c r="H4" s="230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33" t="str">
        <x:v>Goal</x:v>
      </x:c>
      <x:c r="B5" s="233" t="str">
        <x:v>Target Amount</x:v>
      </x:c>
      <x:c r="C5" s="233" t="str">
        <x:v>Already Saved</x:v>
      </x:c>
      <x:c r="D5" s="233" t="str">
        <x:v>Remaining</x:v>
      </x:c>
      <x:c r="E5" s="233" t="str">
        <x:v>Target Date</x:v>
      </x:c>
      <x:c r="F5" s="233" t="str">
        <x:v>Months Left</x:v>
      </x:c>
      <x:c r="G5" s="233" t="str">
        <x:v>Monthly Needed</x:v>
      </x:c>
      <x:c r="H5" s="233" t="str">
        <x:v>Progress</x:v>
      </x:c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67"/>
      <x:c r="B6" s="268"/>
      <x:c r="C6" s="268"/>
      <x:c r="D6" s="269" t="str">
        <x:f>IF(B6="","",MAX(B6-C6,0))</x:f>
      </x:c>
      <x:c r="E6" s="281"/>
      <x:c r="F6" s="282" t="str">
        <x:f>IF(OR(E6="",D6=0),"",MAX(1,(YEAR(E6)-YEAR(TODAY()))*12+MONTH(E6)-MONTH(TODAY())))</x:f>
      </x:c>
      <x:c r="G6" s="269" t="str">
        <x:f>IF(OR(D6="",F6=""),"",D6/F6)</x:f>
      </x:c>
      <x:c r="H6" s="283" t="str">
        <x:f>IF(B6=0,"",MIN(C6/B6,1))</x:f>
      </x:c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67"/>
      <x:c r="B7" s="268"/>
      <x:c r="C7" s="268"/>
      <x:c r="D7" s="269" t="str">
        <x:f>IF(B7="","",MAX(B7-C7,0))</x:f>
      </x:c>
      <x:c r="E7" s="281"/>
      <x:c r="F7" s="282" t="str">
        <x:f>IF(OR(E7="",D7=0),"",MAX(1,(YEAR(E7)-YEAR(TODAY()))*12+MONTH(E7)-MONTH(TODAY())))</x:f>
      </x:c>
      <x:c r="G7" s="269" t="str">
        <x:f>IF(OR(D7="",F7=""),"",D7/F7)</x:f>
      </x:c>
      <x:c r="H7" s="283" t="str">
        <x:f>IF(B7=0,"",MIN(C7/B7,1))</x:f>
      </x:c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67"/>
      <x:c r="B8" s="268"/>
      <x:c r="C8" s="268"/>
      <x:c r="D8" s="269" t="str">
        <x:f>IF(B8="","",MAX(B8-C8,0))</x:f>
      </x:c>
      <x:c r="E8" s="281"/>
      <x:c r="F8" s="282" t="str">
        <x:f>IF(OR(E8="",D8=0),"",MAX(1,(YEAR(E8)-YEAR(TODAY()))*12+MONTH(E8)-MONTH(TODAY())))</x:f>
      </x:c>
      <x:c r="G8" s="269" t="str">
        <x:f>IF(OR(D8="",F8=""),"",D8/F8)</x:f>
      </x:c>
      <x:c r="H8" s="283" t="str">
        <x:f>IF(B8=0,"",MIN(C8/B8,1))</x:f>
      </x:c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67"/>
      <x:c r="B9" s="268"/>
      <x:c r="C9" s="268"/>
      <x:c r="D9" s="269" t="str">
        <x:f>IF(B9="","",MAX(B9-C9,0))</x:f>
      </x:c>
      <x:c r="E9" s="281"/>
      <x:c r="F9" s="282" t="str">
        <x:f>IF(OR(E9="",D9=0),"",MAX(1,(YEAR(E9)-YEAR(TODAY()))*12+MONTH(E9)-MONTH(TODAY())))</x:f>
      </x:c>
      <x:c r="G9" s="269" t="str">
        <x:f>IF(OR(D9="",F9=""),"",D9/F9)</x:f>
      </x:c>
      <x:c r="H9" s="283" t="str">
        <x:f>IF(B9=0,"",MIN(C9/B9,1))</x:f>
      </x:c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67"/>
      <x:c r="B10" s="268"/>
      <x:c r="C10" s="268"/>
      <x:c r="D10" s="269" t="str">
        <x:f>IF(B10="","",MAX(B10-C10,0))</x:f>
      </x:c>
      <x:c r="E10" s="281"/>
      <x:c r="F10" s="282" t="str">
        <x:f>IF(OR(E10="",D10=0),"",MAX(1,(YEAR(E10)-YEAR(TODAY()))*12+MONTH(E10)-MONTH(TODAY())))</x:f>
      </x:c>
      <x:c r="G10" s="269" t="str">
        <x:f>IF(OR(D10="",F10=""),"",D10/F10)</x:f>
      </x:c>
      <x:c r="H10" s="283" t="str">
        <x:f>IF(B10=0,"",MIN(C10/B10,1))</x:f>
      </x:c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67"/>
      <x:c r="B11" s="268"/>
      <x:c r="C11" s="268"/>
      <x:c r="D11" s="269" t="str">
        <x:f>IF(B11="","",MAX(B11-C11,0))</x:f>
      </x:c>
      <x:c r="E11" s="281"/>
      <x:c r="F11" s="282" t="str">
        <x:f>IF(OR(E11="",D11=0),"",MAX(1,(YEAR(E11)-YEAR(TODAY()))*12+MONTH(E11)-MONTH(TODAY())))</x:f>
      </x:c>
      <x:c r="G11" s="269" t="str">
        <x:f>IF(OR(D11="",F11=""),"",D11/F11)</x:f>
      </x:c>
      <x:c r="H11" s="283" t="str">
        <x:f>IF(B11=0,"",MIN(C11/B11,1))</x:f>
      </x:c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67"/>
      <x:c r="B12" s="268"/>
      <x:c r="C12" s="268"/>
      <x:c r="D12" s="269" t="str">
        <x:f>IF(B12="","",MAX(B12-C12,0))</x:f>
      </x:c>
      <x:c r="E12" s="281"/>
      <x:c r="F12" s="282" t="str">
        <x:f>IF(OR(E12="",D12=0),"",MAX(1,(YEAR(E12)-YEAR(TODAY()))*12+MONTH(E12)-MONTH(TODAY())))</x:f>
      </x:c>
      <x:c r="G12" s="269" t="str">
        <x:f>IF(OR(D12="",F12=""),"",D12/F12)</x:f>
      </x:c>
      <x:c r="H12" s="283" t="str">
        <x:f>IF(B12=0,"",MIN(C12/B12,1))</x:f>
      </x:c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67"/>
      <x:c r="B13" s="268"/>
      <x:c r="C13" s="268"/>
      <x:c r="D13" s="269" t="str">
        <x:f>IF(B13="","",MAX(B13-C13,0))</x:f>
      </x:c>
      <x:c r="E13" s="281"/>
      <x:c r="F13" s="282" t="str">
        <x:f>IF(OR(E13="",D13=0),"",MAX(1,(YEAR(E13)-YEAR(TODAY()))*12+MONTH(E13)-MONTH(TODAY())))</x:f>
      </x:c>
      <x:c r="G13" s="269" t="str">
        <x:f>IF(OR(D13="",F13=""),"",D13/F13)</x:f>
      </x:c>
      <x:c r="H13" s="283" t="str">
        <x:f>IF(B13=0,"",MIN(C13/B13,1))</x:f>
      </x:c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67"/>
      <x:c r="B14" s="268"/>
      <x:c r="C14" s="268"/>
      <x:c r="D14" s="269" t="str">
        <x:f>IF(B14="","",MAX(B14-C14,0))</x:f>
      </x:c>
      <x:c r="E14" s="281"/>
      <x:c r="F14" s="282" t="str">
        <x:f>IF(OR(E14="",D14=0),"",MAX(1,(YEAR(E14)-YEAR(TODAY()))*12+MONTH(E14)-MONTH(TODAY())))</x:f>
      </x:c>
      <x:c r="G14" s="269" t="str">
        <x:f>IF(OR(D14="",F14=""),"",D14/F14)</x:f>
      </x:c>
      <x:c r="H14" s="283" t="str">
        <x:f>IF(B14=0,"",MIN(C14/B14,1))</x:f>
      </x:c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67"/>
      <x:c r="B15" s="268"/>
      <x:c r="C15" s="268"/>
      <x:c r="D15" s="269" t="str">
        <x:f>IF(B15="","",MAX(B15-C15,0))</x:f>
      </x:c>
      <x:c r="E15" s="281"/>
      <x:c r="F15" s="282" t="str">
        <x:f>IF(OR(E15="",D15=0),"",MAX(1,(YEAR(E15)-YEAR(TODAY()))*12+MONTH(E15)-MONTH(TODAY())))</x:f>
      </x:c>
      <x:c r="G15" s="269" t="str">
        <x:f>IF(OR(D15="",F15=""),"",D15/F15)</x:f>
      </x:c>
      <x:c r="H15" s="283" t="str">
        <x:f>IF(B15=0,"",MIN(C15/B15,1))</x:f>
      </x:c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67"/>
      <x:c r="B16" s="268"/>
      <x:c r="C16" s="268"/>
      <x:c r="D16" s="269" t="str">
        <x:f>IF(B16="","",MAX(B16-C16,0))</x:f>
      </x:c>
      <x:c r="E16" s="281"/>
      <x:c r="F16" s="282" t="str">
        <x:f>IF(OR(E16="",D16=0),"",MAX(1,(YEAR(E16)-YEAR(TODAY()))*12+MONTH(E16)-MONTH(TODAY())))</x:f>
      </x:c>
      <x:c r="G16" s="269" t="str">
        <x:f>IF(OR(D16="",F16=""),"",D16/F16)</x:f>
      </x:c>
      <x:c r="H16" s="283" t="str">
        <x:f>IF(B16=0,"",MIN(C16/B16,1))</x:f>
      </x:c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67"/>
      <x:c r="B17" s="268"/>
      <x:c r="C17" s="268"/>
      <x:c r="D17" s="269" t="str">
        <x:f>IF(B17="","",MAX(B17-C17,0))</x:f>
      </x:c>
      <x:c r="E17" s="281"/>
      <x:c r="F17" s="282" t="str">
        <x:f>IF(OR(E17="",D17=0),"",MAX(1,(YEAR(E17)-YEAR(TODAY()))*12+MONTH(E17)-MONTH(TODAY())))</x:f>
      </x:c>
      <x:c r="G17" s="269" t="str">
        <x:f>IF(OR(D17="",F17=""),"",D17/F17)</x:f>
      </x:c>
      <x:c r="H17" s="283" t="str">
        <x:f>IF(B17=0,"",MIN(C17/B17,1))</x:f>
      </x:c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67"/>
      <x:c r="B18" s="268"/>
      <x:c r="C18" s="268"/>
      <x:c r="D18" s="269" t="str">
        <x:f>IF(B18="","",MAX(B18-C18,0))</x:f>
      </x:c>
      <x:c r="E18" s="281"/>
      <x:c r="F18" s="282" t="str">
        <x:f>IF(OR(E18="",D18=0),"",MAX(1,(YEAR(E18)-YEAR(TODAY()))*12+MONTH(E18)-MONTH(TODAY())))</x:f>
      </x:c>
      <x:c r="G18" s="269" t="str">
        <x:f>IF(OR(D18="",F18=""),"",D18/F18)</x:f>
      </x:c>
      <x:c r="H18" s="283" t="str">
        <x:f>IF(B18=0,"",MIN(C18/B18,1))</x:f>
      </x:c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67"/>
      <x:c r="B19" s="268"/>
      <x:c r="C19" s="268"/>
      <x:c r="D19" s="269" t="str">
        <x:f>IF(B19="","",MAX(B19-C19,0))</x:f>
      </x:c>
      <x:c r="E19" s="281"/>
      <x:c r="F19" s="282" t="str">
        <x:f>IF(OR(E19="",D19=0),"",MAX(1,(YEAR(E19)-YEAR(TODAY()))*12+MONTH(E19)-MONTH(TODAY())))</x:f>
      </x:c>
      <x:c r="G19" s="269" t="str">
        <x:f>IF(OR(D19="",F19=""),"",D19/F19)</x:f>
      </x:c>
      <x:c r="H19" s="283" t="str">
        <x:f>IF(B19=0,"",MIN(C19/B19,1))</x:f>
      </x:c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67"/>
      <x:c r="B20" s="268"/>
      <x:c r="C20" s="268"/>
      <x:c r="D20" s="269" t="str">
        <x:f>IF(B20="","",MAX(B20-C20,0))</x:f>
      </x:c>
      <x:c r="E20" s="281"/>
      <x:c r="F20" s="282" t="str">
        <x:f>IF(OR(E20="",D20=0),"",MAX(1,(YEAR(E20)-YEAR(TODAY()))*12+MONTH(E20)-MONTH(TODAY())))</x:f>
      </x:c>
      <x:c r="G20" s="269" t="str">
        <x:f>IF(OR(D20="",F20=""),"",D20/F20)</x:f>
      </x:c>
      <x:c r="H20" s="283" t="str">
        <x:f>IF(B20=0,"",MIN(C20/B20,1))</x:f>
      </x:c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67"/>
      <x:c r="B21" s="268"/>
      <x:c r="C21" s="268"/>
      <x:c r="D21" s="269" t="str">
        <x:f>IF(B21="","",MAX(B21-C21,0))</x:f>
      </x:c>
      <x:c r="E21" s="281"/>
      <x:c r="F21" s="282" t="str">
        <x:f>IF(OR(E21="",D21=0),"",MAX(1,(YEAR(E21)-YEAR(TODAY()))*12+MONTH(E21)-MONTH(TODAY())))</x:f>
      </x:c>
      <x:c r="G21" s="269" t="str">
        <x:f>IF(OR(D21="",F21=""),"",D21/F21)</x:f>
      </x:c>
      <x:c r="H21" s="283" t="str">
        <x:f>IF(B21=0,"",MIN(C21/B21,1))</x:f>
      </x:c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67"/>
      <x:c r="B22" s="268"/>
      <x:c r="C22" s="268"/>
      <x:c r="D22" s="269" t="str">
        <x:f>IF(B22="","",MAX(B22-C22,0))</x:f>
      </x:c>
      <x:c r="E22" s="281"/>
      <x:c r="F22" s="282" t="str">
        <x:f>IF(OR(E22="",D22=0),"",MAX(1,(YEAR(E22)-YEAR(TODAY()))*12+MONTH(E22)-MONTH(TODAY())))</x:f>
      </x:c>
      <x:c r="G22" s="269" t="str">
        <x:f>IF(OR(D22="",F22=""),"",D22/F22)</x:f>
      </x:c>
      <x:c r="H22" s="283" t="str">
        <x:f>IF(B22=0,"",MIN(C22/B22,1))</x:f>
      </x:c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67"/>
      <x:c r="B23" s="268"/>
      <x:c r="C23" s="268"/>
      <x:c r="D23" s="269" t="str">
        <x:f>IF(B23="","",MAX(B23-C23,0))</x:f>
      </x:c>
      <x:c r="E23" s="281"/>
      <x:c r="F23" s="282" t="str">
        <x:f>IF(OR(E23="",D23=0),"",MAX(1,(YEAR(E23)-YEAR(TODAY()))*12+MONTH(E23)-MONTH(TODAY())))</x:f>
      </x:c>
      <x:c r="G23" s="269" t="str">
        <x:f>IF(OR(D23="",F23=""),"",D23/F23)</x:f>
      </x:c>
      <x:c r="H23" s="283" t="str">
        <x:f>IF(B23=0,"",MIN(C23/B23,1))</x:f>
      </x:c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67"/>
      <x:c r="B24" s="268"/>
      <x:c r="C24" s="268"/>
      <x:c r="D24" s="269" t="str">
        <x:f>IF(B24="","",MAX(B24-C24,0))</x:f>
      </x:c>
      <x:c r="E24" s="281"/>
      <x:c r="F24" s="282" t="str">
        <x:f>IF(OR(E24="",D24=0),"",MAX(1,(YEAR(E24)-YEAR(TODAY()))*12+MONTH(E24)-MONTH(TODAY())))</x:f>
      </x:c>
      <x:c r="G24" s="269" t="str">
        <x:f>IF(OR(D24="",F24=""),"",D24/F24)</x:f>
      </x:c>
      <x:c r="H24" s="283" t="str">
        <x:f>IF(B24=0,"",MIN(C24/B24,1))</x:f>
      </x:c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67"/>
      <x:c r="B25" s="268"/>
      <x:c r="C25" s="268"/>
      <x:c r="D25" s="269" t="str">
        <x:f>IF(B25="","",MAX(B25-C25,0))</x:f>
      </x:c>
      <x:c r="E25" s="281"/>
      <x:c r="F25" s="282" t="str">
        <x:f>IF(OR(E25="",D25=0),"",MAX(1,(YEAR(E25)-YEAR(TODAY()))*12+MONTH(E25)-MONTH(TODAY())))</x:f>
      </x:c>
      <x:c r="G25" s="269" t="str">
        <x:f>IF(OR(D25="",F25=""),"",D25/F25)</x:f>
      </x:c>
      <x:c r="H25" s="283" t="str">
        <x:f>IF(B25=0,"",MIN(C25/B25,1))</x:f>
      </x:c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67"/>
      <x:c r="B26" s="268"/>
      <x:c r="C26" s="268"/>
      <x:c r="D26" s="269" t="str">
        <x:f>IF(B26="","",MAX(B26-C26,0))</x:f>
      </x:c>
      <x:c r="E26" s="281"/>
      <x:c r="F26" s="282" t="str">
        <x:f>IF(OR(E26="",D26=0),"",MAX(1,(YEAR(E26)-YEAR(TODAY()))*12+MONTH(E26)-MONTH(TODAY())))</x:f>
      </x:c>
      <x:c r="G26" s="269" t="str">
        <x:f>IF(OR(D26="",F26=""),"",D26/F26)</x:f>
      </x:c>
      <x:c r="H26" s="283" t="str">
        <x:f>IF(B26=0,"",MIN(C26/B26,1))</x:f>
      </x:c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67"/>
      <x:c r="B27" s="268"/>
      <x:c r="C27" s="268"/>
      <x:c r="D27" s="269" t="str">
        <x:f>IF(B27="","",MAX(B27-C27,0))</x:f>
      </x:c>
      <x:c r="E27" s="281"/>
      <x:c r="F27" s="282" t="str">
        <x:f>IF(OR(E27="",D27=0),"",MAX(1,(YEAR(E27)-YEAR(TODAY()))*12+MONTH(E27)-MONTH(TODAY())))</x:f>
      </x:c>
      <x:c r="G27" s="269" t="str">
        <x:f>IF(OR(D27="",F27=""),"",D27/F27)</x:f>
      </x:c>
      <x:c r="H27" s="283" t="str">
        <x:f>IF(B27=0,"",MIN(C27/B27,1))</x:f>
      </x:c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67"/>
      <x:c r="B28" s="268"/>
      <x:c r="C28" s="268"/>
      <x:c r="D28" s="269" t="str">
        <x:f>IF(B28="","",MAX(B28-C28,0))</x:f>
      </x:c>
      <x:c r="E28" s="281"/>
      <x:c r="F28" s="282" t="str">
        <x:f>IF(OR(E28="",D28=0),"",MAX(1,(YEAR(E28)-YEAR(TODAY()))*12+MONTH(E28)-MONTH(TODAY())))</x:f>
      </x:c>
      <x:c r="G28" s="269" t="str">
        <x:f>IF(OR(D28="",F28=""),"",D28/F28)</x:f>
      </x:c>
      <x:c r="H28" s="283" t="str">
        <x:f>IF(B28=0,"",MIN(C28/B28,1))</x:f>
      </x:c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67"/>
      <x:c r="B29" s="268"/>
      <x:c r="C29" s="268"/>
      <x:c r="D29" s="269" t="str">
        <x:f>IF(B29="","",MAX(B29-C29,0))</x:f>
      </x:c>
      <x:c r="E29" s="281"/>
      <x:c r="F29" s="282" t="str">
        <x:f>IF(OR(E29="",D29=0),"",MAX(1,(YEAR(E29)-YEAR(TODAY()))*12+MONTH(E29)-MONTH(TODAY())))</x:f>
      </x:c>
      <x:c r="G29" s="269" t="str">
        <x:f>IF(OR(D29="",F29=""),"",D29/F29)</x:f>
      </x:c>
      <x:c r="H29" s="283" t="str">
        <x:f>IF(B29=0,"",MIN(C29/B29,1))</x:f>
      </x:c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67"/>
      <x:c r="B30" s="268"/>
      <x:c r="C30" s="268"/>
      <x:c r="D30" s="269" t="str">
        <x:f>IF(B30="","",MAX(B30-C30,0))</x:f>
      </x:c>
      <x:c r="E30" s="281"/>
      <x:c r="F30" s="282" t="str">
        <x:f>IF(OR(E30="",D30=0),"",MAX(1,(YEAR(E30)-YEAR(TODAY()))*12+MONTH(E30)-MONTH(TODAY())))</x:f>
      </x:c>
      <x:c r="G30" s="269" t="str">
        <x:f>IF(OR(D30="",F30=""),"",D30/F30)</x:f>
      </x:c>
      <x:c r="H30" s="283" t="str">
        <x:f>IF(B30=0,"",MIN(C30/B30,1))</x:f>
      </x:c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67"/>
      <x:c r="B31" s="268"/>
      <x:c r="C31" s="268"/>
      <x:c r="D31" s="269" t="str">
        <x:f>IF(B31="","",MAX(B31-C31,0))</x:f>
      </x:c>
      <x:c r="E31" s="281"/>
      <x:c r="F31" s="282" t="str">
        <x:f>IF(OR(E31="",D31=0),"",MAX(1,(YEAR(E31)-YEAR(TODAY()))*12+MONTH(E31)-MONTH(TODAY())))</x:f>
      </x:c>
      <x:c r="G31" s="269" t="str">
        <x:f>IF(OR(D31="",F31=""),"",D31/F31)</x:f>
      </x:c>
      <x:c r="H31" s="283" t="str">
        <x:f>IF(B31=0,"",MIN(C31/B31,1))</x:f>
      </x:c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67"/>
      <x:c r="B32" s="268"/>
      <x:c r="C32" s="268"/>
      <x:c r="D32" s="269" t="str">
        <x:f>IF(B32="","",MAX(B32-C32,0))</x:f>
      </x:c>
      <x:c r="E32" s="281"/>
      <x:c r="F32" s="282" t="str">
        <x:f>IF(OR(E32="",D32=0),"",MAX(1,(YEAR(E32)-YEAR(TODAY()))*12+MONTH(E32)-MONTH(TODAY())))</x:f>
      </x:c>
      <x:c r="G32" s="269" t="str">
        <x:f>IF(OR(D32="",F32=""),"",D32/F32)</x:f>
      </x:c>
      <x:c r="H32" s="283" t="str">
        <x:f>IF(B32=0,"",MIN(C32/B32,1))</x:f>
      </x:c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67"/>
      <x:c r="B33" s="268"/>
      <x:c r="C33" s="268"/>
      <x:c r="D33" s="269" t="str">
        <x:f>IF(B33="","",MAX(B33-C33,0))</x:f>
      </x:c>
      <x:c r="E33" s="281"/>
      <x:c r="F33" s="282" t="str">
        <x:f>IF(OR(E33="",D33=0),"",MAX(1,(YEAR(E33)-YEAR(TODAY()))*12+MONTH(E33)-MONTH(TODAY())))</x:f>
      </x:c>
      <x:c r="G33" s="269" t="str">
        <x:f>IF(OR(D33="",F33=""),"",D33/F33)</x:f>
      </x:c>
      <x:c r="H33" s="283" t="str">
        <x:f>IF(B33=0,"",MIN(C33/B33,1))</x:f>
      </x:c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67"/>
      <x:c r="B34" s="268"/>
      <x:c r="C34" s="268"/>
      <x:c r="D34" s="269" t="str">
        <x:f>IF(B34="","",MAX(B34-C34,0))</x:f>
      </x:c>
      <x:c r="E34" s="281"/>
      <x:c r="F34" s="282" t="str">
        <x:f>IF(OR(E34="",D34=0),"",MAX(1,(YEAR(E34)-YEAR(TODAY()))*12+MONTH(E34)-MONTH(TODAY())))</x:f>
      </x:c>
      <x:c r="G34" s="269" t="str">
        <x:f>IF(OR(D34="",F34=""),"",D34/F34)</x:f>
      </x:c>
      <x:c r="H34" s="283" t="str">
        <x:f>IF(B34=0,"",MIN(C34/B34,1))</x:f>
      </x:c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67"/>
      <x:c r="B35" s="268"/>
      <x:c r="C35" s="268"/>
      <x:c r="D35" s="269" t="str">
        <x:f>IF(B35="","",MAX(B35-C35,0))</x:f>
      </x:c>
      <x:c r="E35" s="281"/>
      <x:c r="F35" s="282" t="str">
        <x:f>IF(OR(E35="",D35=0),"",MAX(1,(YEAR(E35)-YEAR(TODAY()))*12+MONTH(E35)-MONTH(TODAY())))</x:f>
      </x:c>
      <x:c r="G35" s="269" t="str">
        <x:f>IF(OR(D35="",F35=""),"",D35/F35)</x:f>
      </x:c>
      <x:c r="H35" s="283" t="str">
        <x:f>IF(B35=0,"",MIN(C35/B35,1))</x:f>
      </x:c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67"/>
      <x:c r="B36" s="268"/>
      <x:c r="C36" s="268"/>
      <x:c r="D36" s="269" t="str">
        <x:f>IF(B36="","",MAX(B36-C36,0))</x:f>
      </x:c>
      <x:c r="E36" s="281"/>
      <x:c r="F36" s="282" t="str">
        <x:f>IF(OR(E36="",D36=0),"",MAX(1,(YEAR(E36)-YEAR(TODAY()))*12+MONTH(E36)-MONTH(TODAY())))</x:f>
      </x:c>
      <x:c r="G36" s="269" t="str">
        <x:f>IF(OR(D36="",F36=""),"",D36/F36)</x:f>
      </x:c>
      <x:c r="H36" s="283" t="str">
        <x:f>IF(B36=0,"",MIN(C36/B36,1))</x:f>
      </x:c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67"/>
      <x:c r="B37" s="268"/>
      <x:c r="C37" s="268"/>
      <x:c r="D37" s="269" t="str">
        <x:f>IF(B37="","",MAX(B37-C37,0))</x:f>
      </x:c>
      <x:c r="E37" s="281"/>
      <x:c r="F37" s="282" t="str">
        <x:f>IF(OR(E37="",D37=0),"",MAX(1,(YEAR(E37)-YEAR(TODAY()))*12+MONTH(E37)-MONTH(TODAY())))</x:f>
      </x:c>
      <x:c r="G37" s="269" t="str">
        <x:f>IF(OR(D37="",F37=""),"",D37/F37)</x:f>
      </x:c>
      <x:c r="H37" s="283" t="str">
        <x:f>IF(B37=0,"",MIN(C37/B37,1))</x:f>
      </x:c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67"/>
      <x:c r="B38" s="268"/>
      <x:c r="C38" s="268"/>
      <x:c r="D38" s="269" t="str">
        <x:f>IF(B38="","",MAX(B38-C38,0))</x:f>
      </x:c>
      <x:c r="E38" s="281"/>
      <x:c r="F38" s="282" t="str">
        <x:f>IF(OR(E38="",D38=0),"",MAX(1,(YEAR(E38)-YEAR(TODAY()))*12+MONTH(E38)-MONTH(TODAY())))</x:f>
      </x:c>
      <x:c r="G38" s="269" t="str">
        <x:f>IF(OR(D38="",F38=""),"",D38/F38)</x:f>
      </x:c>
      <x:c r="H38" s="283" t="str">
        <x:f>IF(B38=0,"",MIN(C38/B38,1))</x:f>
      </x:c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67"/>
      <x:c r="B39" s="268"/>
      <x:c r="C39" s="268"/>
      <x:c r="D39" s="269" t="str">
        <x:f>IF(B39="","",MAX(B39-C39,0))</x:f>
      </x:c>
      <x:c r="E39" s="281"/>
      <x:c r="F39" s="282" t="str">
        <x:f>IF(OR(E39="",D39=0),"",MAX(1,(YEAR(E39)-YEAR(TODAY()))*12+MONTH(E39)-MONTH(TODAY())))</x:f>
      </x:c>
      <x:c r="G39" s="269" t="str">
        <x:f>IF(OR(D39="",F39=""),"",D39/F39)</x:f>
      </x:c>
      <x:c r="H39" s="283" t="str">
        <x:f>IF(B39=0,"",MIN(C39/B39,1))</x:f>
      </x:c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67"/>
      <x:c r="B40" s="268"/>
      <x:c r="C40" s="268"/>
      <x:c r="D40" s="269" t="str">
        <x:f>IF(B40="","",MAX(B40-C40,0))</x:f>
      </x:c>
      <x:c r="E40" s="281"/>
      <x:c r="F40" s="282" t="str">
        <x:f>IF(OR(E40="",D40=0),"",MAX(1,(YEAR(E40)-YEAR(TODAY()))*12+MONTH(E40)-MONTH(TODAY())))</x:f>
      </x:c>
      <x:c r="G40" s="269" t="str">
        <x:f>IF(OR(D40="",F40=""),"",D40/F40)</x:f>
      </x:c>
      <x:c r="H40" s="283" t="str">
        <x:f>IF(B40=0,"",MIN(C40/B40,1))</x:f>
      </x:c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67"/>
      <x:c r="B41" s="268"/>
      <x:c r="C41" s="268"/>
      <x:c r="D41" s="269" t="str">
        <x:f>IF(B41="","",MAX(B41-C41,0))</x:f>
      </x:c>
      <x:c r="E41" s="281"/>
      <x:c r="F41" s="282" t="str">
        <x:f>IF(OR(E41="",D41=0),"",MAX(1,(YEAR(E41)-YEAR(TODAY()))*12+MONTH(E41)-MONTH(TODAY())))</x:f>
      </x:c>
      <x:c r="G41" s="269" t="str">
        <x:f>IF(OR(D41="",F41=""),"",D41/F41)</x:f>
      </x:c>
      <x:c r="H41" s="283" t="str">
        <x:f>IF(B41=0,"",MIN(C41/B41,1))</x:f>
      </x:c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67"/>
      <x:c r="B42" s="268"/>
      <x:c r="C42" s="268"/>
      <x:c r="D42" s="269" t="str">
        <x:f>IF(B42="","",MAX(B42-C42,0))</x:f>
      </x:c>
      <x:c r="E42" s="281"/>
      <x:c r="F42" s="282" t="str">
        <x:f>IF(OR(E42="",D42=0),"",MAX(1,(YEAR(E42)-YEAR(TODAY()))*12+MONTH(E42)-MONTH(TODAY())))</x:f>
      </x:c>
      <x:c r="G42" s="269" t="str">
        <x:f>IF(OR(D42="",F42=""),"",D42/F42)</x:f>
      </x:c>
      <x:c r="H42" s="283" t="str">
        <x:f>IF(B42=0,"",MIN(C42/B42,1))</x:f>
      </x:c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67"/>
      <x:c r="B43" s="268"/>
      <x:c r="C43" s="268"/>
      <x:c r="D43" s="269" t="str">
        <x:f>IF(B43="","",MAX(B43-C43,0))</x:f>
      </x:c>
      <x:c r="E43" s="281"/>
      <x:c r="F43" s="282" t="str">
        <x:f>IF(OR(E43="",D43=0),"",MAX(1,(YEAR(E43)-YEAR(TODAY()))*12+MONTH(E43)-MONTH(TODAY())))</x:f>
      </x:c>
      <x:c r="G43" s="269" t="str">
        <x:f>IF(OR(D43="",F43=""),"",D43/F43)</x:f>
      </x:c>
      <x:c r="H43" s="283" t="str">
        <x:f>IF(B43=0,"",MIN(C43/B43,1))</x:f>
      </x:c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67"/>
      <x:c r="B44" s="268"/>
      <x:c r="C44" s="268"/>
      <x:c r="D44" s="269" t="str">
        <x:f>IF(B44="","",MAX(B44-C44,0))</x:f>
      </x:c>
      <x:c r="E44" s="281"/>
      <x:c r="F44" s="282" t="str">
        <x:f>IF(OR(E44="",D44=0),"",MAX(1,(YEAR(E44)-YEAR(TODAY()))*12+MONTH(E44)-MONTH(TODAY())))</x:f>
      </x:c>
      <x:c r="G44" s="269" t="str">
        <x:f>IF(OR(D44="",F44=""),"",D44/F44)</x:f>
      </x:c>
      <x:c r="H44" s="283" t="str">
        <x:f>IF(B44=0,"",MIN(C44/B44,1))</x:f>
      </x:c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67"/>
      <x:c r="B45" s="268"/>
      <x:c r="C45" s="268"/>
      <x:c r="D45" s="269" t="str">
        <x:f>IF(B45="","",MAX(B45-C45,0))</x:f>
      </x:c>
      <x:c r="E45" s="281"/>
      <x:c r="F45" s="282" t="str">
        <x:f>IF(OR(E45="",D45=0),"",MAX(1,(YEAR(E45)-YEAR(TODAY()))*12+MONTH(E45)-MONTH(TODAY())))</x:f>
      </x:c>
      <x:c r="G45" s="269" t="str">
        <x:f>IF(OR(D45="",F45=""),"",D45/F45)</x:f>
      </x:c>
      <x:c r="H45" s="283" t="str">
        <x:f>IF(B45=0,"",MIN(C45/B45,1))</x:f>
      </x:c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67"/>
      <x:c r="B46" s="268"/>
      <x:c r="C46" s="268"/>
      <x:c r="D46" s="269" t="str">
        <x:f>IF(B46="","",MAX(B46-C46,0))</x:f>
      </x:c>
      <x:c r="E46" s="281"/>
      <x:c r="F46" s="282" t="str">
        <x:f>IF(OR(E46="",D46=0),"",MAX(1,(YEAR(E46)-YEAR(TODAY()))*12+MONTH(E46)-MONTH(TODAY())))</x:f>
      </x:c>
      <x:c r="G46" s="269" t="str">
        <x:f>IF(OR(D46="",F46=""),"",D46/F46)</x:f>
      </x:c>
      <x:c r="H46" s="283" t="str">
        <x:f>IF(B46=0,"",MIN(C46/B46,1))</x:f>
      </x:c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67"/>
      <x:c r="B47" s="268"/>
      <x:c r="C47" s="268"/>
      <x:c r="D47" s="269" t="str">
        <x:f>IF(B47="","",MAX(B47-C47,0))</x:f>
      </x:c>
      <x:c r="E47" s="281"/>
      <x:c r="F47" s="282" t="str">
        <x:f>IF(OR(E47="",D47=0),"",MAX(1,(YEAR(E47)-YEAR(TODAY()))*12+MONTH(E47)-MONTH(TODAY())))</x:f>
      </x:c>
      <x:c r="G47" s="269" t="str">
        <x:f>IF(OR(D47="",F47=""),"",D47/F47)</x:f>
      </x:c>
      <x:c r="H47" s="283" t="str">
        <x:f>IF(B47=0,"",MIN(C47/B47,1))</x:f>
      </x:c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67"/>
      <x:c r="B48" s="268"/>
      <x:c r="C48" s="268"/>
      <x:c r="D48" s="269" t="str">
        <x:f>IF(B48="","",MAX(B48-C48,0))</x:f>
      </x:c>
      <x:c r="E48" s="281"/>
      <x:c r="F48" s="282" t="str">
        <x:f>IF(OR(E48="",D48=0),"",MAX(1,(YEAR(E48)-YEAR(TODAY()))*12+MONTH(E48)-MONTH(TODAY())))</x:f>
      </x:c>
      <x:c r="G48" s="269" t="str">
        <x:f>IF(OR(D48="",F48=""),"",D48/F48)</x:f>
      </x:c>
      <x:c r="H48" s="283" t="str">
        <x:f>IF(B48=0,"",MIN(C48/B48,1))</x:f>
      </x:c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67"/>
      <x:c r="B49" s="268"/>
      <x:c r="C49" s="268"/>
      <x:c r="D49" s="269" t="str">
        <x:f>IF(B49="","",MAX(B49-C49,0))</x:f>
      </x:c>
      <x:c r="E49" s="281"/>
      <x:c r="F49" s="282" t="str">
        <x:f>IF(OR(E49="",D49=0),"",MAX(1,(YEAR(E49)-YEAR(TODAY()))*12+MONTH(E49)-MONTH(TODAY())))</x:f>
      </x:c>
      <x:c r="G49" s="269" t="str">
        <x:f>IF(OR(D49="",F49=""),"",D49/F49)</x:f>
      </x:c>
      <x:c r="H49" s="283" t="str">
        <x:f>IF(B49=0,"",MIN(C49/B49,1))</x:f>
      </x:c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67"/>
      <x:c r="B50" s="268"/>
      <x:c r="C50" s="268"/>
      <x:c r="D50" s="269" t="str">
        <x:f>IF(B50="","",MAX(B50-C50,0))</x:f>
      </x:c>
      <x:c r="E50" s="281"/>
      <x:c r="F50" s="282" t="str">
        <x:f>IF(OR(E50="",D50=0),"",MAX(1,(YEAR(E50)-YEAR(TODAY()))*12+MONTH(E50)-MONTH(TODAY())))</x:f>
      </x:c>
      <x:c r="G50" s="269" t="str">
        <x:f>IF(OR(D50="",F50=""),"",D50/F50)</x:f>
      </x:c>
      <x:c r="H50" s="283" t="str">
        <x:f>IF(B50=0,"",MIN(C50/B50,1))</x:f>
      </x:c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67"/>
      <x:c r="B51" s="268"/>
      <x:c r="C51" s="268"/>
      <x:c r="D51" s="269" t="str">
        <x:f>IF(B51="","",MAX(B51-C51,0))</x:f>
      </x:c>
      <x:c r="E51" s="281"/>
      <x:c r="F51" s="282" t="str">
        <x:f>IF(OR(E51="",D51=0),"",MAX(1,(YEAR(E51)-YEAR(TODAY()))*12+MONTH(E51)-MONTH(TODAY())))</x:f>
      </x:c>
      <x:c r="G51" s="269" t="str">
        <x:f>IF(OR(D51="",F51=""),"",D51/F51)</x:f>
      </x:c>
      <x:c r="H51" s="283" t="str">
        <x:f>IF(B51=0,"",MIN(C51/B51,1))</x:f>
      </x:c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67"/>
      <x:c r="B52" s="268"/>
      <x:c r="C52" s="268"/>
      <x:c r="D52" s="269" t="str">
        <x:f>IF(B52="","",MAX(B52-C52,0))</x:f>
      </x:c>
      <x:c r="E52" s="281"/>
      <x:c r="F52" s="282" t="str">
        <x:f>IF(OR(E52="",D52=0),"",MAX(1,(YEAR(E52)-YEAR(TODAY()))*12+MONTH(E52)-MONTH(TODAY())))</x:f>
      </x:c>
      <x:c r="G52" s="269" t="str">
        <x:f>IF(OR(D52="",F52=""),"",D52/F52)</x:f>
      </x:c>
      <x:c r="H52" s="283" t="str">
        <x:f>IF(B52=0,"",MIN(C52/B52,1))</x:f>
      </x:c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67"/>
      <x:c r="B53" s="268"/>
      <x:c r="C53" s="268"/>
      <x:c r="D53" s="269" t="str">
        <x:f>IF(B53="","",MAX(B53-C53,0))</x:f>
      </x:c>
      <x:c r="E53" s="281"/>
      <x:c r="F53" s="282" t="str">
        <x:f>IF(OR(E53="",D53=0),"",MAX(1,(YEAR(E53)-YEAR(TODAY()))*12+MONTH(E53)-MONTH(TODAY())))</x:f>
      </x:c>
      <x:c r="G53" s="269" t="str">
        <x:f>IF(OR(D53="",F53=""),"",D53/F53)</x:f>
      </x:c>
      <x:c r="H53" s="283" t="str">
        <x:f>IF(B53=0,"",MIN(C53/B53,1))</x:f>
      </x:c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67"/>
      <x:c r="B54" s="268"/>
      <x:c r="C54" s="268"/>
      <x:c r="D54" s="269" t="str">
        <x:f>IF(B54="","",MAX(B54-C54,0))</x:f>
      </x:c>
      <x:c r="E54" s="281"/>
      <x:c r="F54" s="282" t="str">
        <x:f>IF(OR(E54="",D54=0),"",MAX(1,(YEAR(E54)-YEAR(TODAY()))*12+MONTH(E54)-MONTH(TODAY())))</x:f>
      </x:c>
      <x:c r="G54" s="269" t="str">
        <x:f>IF(OR(D54="",F54=""),"",D54/F54)</x:f>
      </x:c>
      <x:c r="H54" s="283" t="str">
        <x:f>IF(B54=0,"",MIN(C54/B54,1))</x:f>
      </x:c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67"/>
      <x:c r="B55" s="268"/>
      <x:c r="C55" s="268"/>
      <x:c r="D55" s="269" t="str">
        <x:f>IF(B55="","",MAX(B55-C55,0))</x:f>
      </x:c>
      <x:c r="E55" s="281"/>
      <x:c r="F55" s="282" t="str">
        <x:f>IF(OR(E55="",D55=0),"",MAX(1,(YEAR(E55)-YEAR(TODAY()))*12+MONTH(E55)-MONTH(TODAY())))</x:f>
      </x:c>
      <x:c r="G55" s="269" t="str">
        <x:f>IF(OR(D55="",F55=""),"",D55/F55)</x:f>
      </x:c>
      <x:c r="H55" s="283" t="str">
        <x:f>IF(B55=0,"",MIN(C55/B55,1))</x:f>
      </x:c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30"/>
      <x:c r="B56" s="230"/>
      <x:c r="C56" s="230"/>
      <x:c r="D56" s="230"/>
      <x:c r="E56" s="230"/>
      <x:c r="F56" s="230"/>
      <x:c r="G56" s="230"/>
      <x:c r="H56" s="230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30"/>
      <x:c r="B57" s="230"/>
      <x:c r="C57" s="230"/>
      <x:c r="D57" s="230"/>
      <x:c r="E57" s="230"/>
      <x:c r="F57" s="230"/>
      <x:c r="G57" s="230"/>
      <x:c r="H57" s="230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30"/>
      <x:c r="B58" s="230"/>
      <x:c r="C58" s="230"/>
      <x:c r="D58" s="230"/>
      <x:c r="E58" s="230"/>
      <x:c r="F58" s="230"/>
      <x:c r="G58" s="230"/>
      <x:c r="H58" s="230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30"/>
      <x:c r="B59" s="230"/>
      <x:c r="C59" s="230"/>
      <x:c r="D59" s="230"/>
      <x:c r="E59" s="230"/>
      <x:c r="F59" s="230"/>
      <x:c r="G59" s="230"/>
      <x:c r="H59" s="230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30"/>
      <x:c r="B60" s="230"/>
      <x:c r="C60" s="230"/>
      <x:c r="D60" s="230"/>
      <x:c r="E60" s="230"/>
      <x:c r="F60" s="230"/>
      <x:c r="G60" s="230"/>
      <x:c r="H60" s="230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30"/>
      <x:c r="B61" s="230"/>
      <x:c r="C61" s="230"/>
      <x:c r="D61" s="230"/>
      <x:c r="E61" s="230"/>
      <x:c r="F61" s="230"/>
      <x:c r="G61" s="230"/>
      <x:c r="H61" s="230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30"/>
      <x:c r="B62" s="230"/>
      <x:c r="C62" s="230"/>
      <x:c r="D62" s="230"/>
      <x:c r="E62" s="230"/>
      <x:c r="F62" s="230"/>
      <x:c r="G62" s="230"/>
      <x:c r="H62" s="230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30"/>
      <x:c r="B63" s="230"/>
      <x:c r="C63" s="230"/>
      <x:c r="D63" s="230"/>
      <x:c r="E63" s="230"/>
      <x:c r="F63" s="230"/>
      <x:c r="G63" s="230"/>
      <x:c r="H63" s="230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30"/>
      <x:c r="B64" s="230"/>
      <x:c r="C64" s="230"/>
      <x:c r="D64" s="230"/>
      <x:c r="E64" s="230"/>
      <x:c r="F64" s="230"/>
      <x:c r="G64" s="230"/>
      <x:c r="H64" s="230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30"/>
      <x:c r="B65" s="230"/>
      <x:c r="C65" s="230"/>
      <x:c r="D65" s="230"/>
      <x:c r="E65" s="230"/>
      <x:c r="F65" s="230"/>
      <x:c r="G65" s="230"/>
      <x:c r="H65" s="230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30"/>
      <x:c r="B66" s="230"/>
      <x:c r="C66" s="230"/>
      <x:c r="D66" s="230"/>
      <x:c r="E66" s="230"/>
      <x:c r="F66" s="230"/>
      <x:c r="G66" s="230"/>
      <x:c r="H66" s="230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30"/>
      <x:c r="B67" s="230"/>
      <x:c r="C67" s="230"/>
      <x:c r="D67" s="230"/>
      <x:c r="E67" s="230"/>
      <x:c r="F67" s="230"/>
      <x:c r="G67" s="230"/>
      <x:c r="H67" s="230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30"/>
      <x:c r="B68" s="230"/>
      <x:c r="C68" s="230"/>
      <x:c r="D68" s="230"/>
      <x:c r="E68" s="230"/>
      <x:c r="F68" s="230"/>
      <x:c r="G68" s="230"/>
      <x:c r="H68" s="230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30"/>
      <x:c r="B69" s="230"/>
      <x:c r="C69" s="230"/>
      <x:c r="D69" s="230"/>
      <x:c r="E69" s="230"/>
      <x:c r="F69" s="230"/>
      <x:c r="G69" s="230"/>
      <x:c r="H69" s="230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30"/>
      <x:c r="B70" s="230"/>
      <x:c r="C70" s="230"/>
      <x:c r="D70" s="230"/>
      <x:c r="E70" s="230"/>
      <x:c r="F70" s="230"/>
      <x:c r="G70" s="230"/>
      <x:c r="H70" s="230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30"/>
      <x:c r="B71" s="230"/>
      <x:c r="C71" s="230"/>
      <x:c r="D71" s="230"/>
      <x:c r="E71" s="230"/>
      <x:c r="F71" s="230"/>
      <x:c r="G71" s="230"/>
      <x:c r="H71" s="230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30"/>
      <x:c r="B72" s="230"/>
      <x:c r="C72" s="230"/>
      <x:c r="D72" s="230"/>
      <x:c r="E72" s="230"/>
      <x:c r="F72" s="230"/>
      <x:c r="G72" s="230"/>
      <x:c r="H72" s="230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30"/>
      <x:c r="B73" s="230"/>
      <x:c r="C73" s="230"/>
      <x:c r="D73" s="230"/>
      <x:c r="E73" s="230"/>
      <x:c r="F73" s="230"/>
      <x:c r="G73" s="230"/>
      <x:c r="H73" s="230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30"/>
      <x:c r="B74" s="230"/>
      <x:c r="C74" s="230"/>
      <x:c r="D74" s="230"/>
      <x:c r="E74" s="230"/>
      <x:c r="F74" s="230"/>
      <x:c r="G74" s="230"/>
      <x:c r="H74" s="230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30"/>
      <x:c r="B75" s="230"/>
      <x:c r="C75" s="230"/>
      <x:c r="D75" s="230"/>
      <x:c r="E75" s="230"/>
      <x:c r="F75" s="230"/>
      <x:c r="G75" s="230"/>
      <x:c r="H75" s="230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30"/>
      <x:c r="B76" s="230"/>
      <x:c r="C76" s="230"/>
      <x:c r="D76" s="230"/>
      <x:c r="E76" s="230"/>
      <x:c r="F76" s="230"/>
      <x:c r="G76" s="230"/>
      <x:c r="H76" s="230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30"/>
      <x:c r="B77" s="230"/>
      <x:c r="C77" s="230"/>
      <x:c r="D77" s="230"/>
      <x:c r="E77" s="230"/>
      <x:c r="F77" s="230"/>
      <x:c r="G77" s="230"/>
      <x:c r="H77" s="230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30"/>
      <x:c r="B78" s="230"/>
      <x:c r="C78" s="230"/>
      <x:c r="D78" s="230"/>
      <x:c r="E78" s="230"/>
      <x:c r="F78" s="230"/>
      <x:c r="G78" s="230"/>
      <x:c r="H78" s="230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30"/>
      <x:c r="B79" s="230"/>
      <x:c r="C79" s="230"/>
      <x:c r="D79" s="230"/>
      <x:c r="E79" s="230"/>
      <x:c r="F79" s="230"/>
      <x:c r="G79" s="230"/>
      <x:c r="H79" s="230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30"/>
      <x:c r="B80" s="230"/>
      <x:c r="C80" s="230"/>
      <x:c r="D80" s="230"/>
      <x:c r="E80" s="230"/>
      <x:c r="F80" s="230"/>
      <x:c r="G80" s="230"/>
      <x:c r="H80" s="230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30"/>
      <x:c r="B81" s="230"/>
      <x:c r="C81" s="230"/>
      <x:c r="D81" s="230"/>
      <x:c r="E81" s="230"/>
      <x:c r="F81" s="230"/>
      <x:c r="G81" s="230"/>
      <x:c r="H81" s="230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30"/>
      <x:c r="B82" s="230"/>
      <x:c r="C82" s="230"/>
      <x:c r="D82" s="230"/>
      <x:c r="E82" s="230"/>
      <x:c r="F82" s="230"/>
      <x:c r="G82" s="230"/>
      <x:c r="H82" s="230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30"/>
      <x:c r="B83" s="230"/>
      <x:c r="C83" s="230"/>
      <x:c r="D83" s="230"/>
      <x:c r="E83" s="230"/>
      <x:c r="F83" s="230"/>
      <x:c r="G83" s="230"/>
      <x:c r="H83" s="230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30"/>
      <x:c r="B84" s="230"/>
      <x:c r="C84" s="230"/>
      <x:c r="D84" s="230"/>
      <x:c r="E84" s="230"/>
      <x:c r="F84" s="230"/>
      <x:c r="G84" s="230"/>
      <x:c r="H84" s="230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30"/>
      <x:c r="B85" s="230"/>
      <x:c r="C85" s="230"/>
      <x:c r="D85" s="230"/>
      <x:c r="E85" s="230"/>
      <x:c r="F85" s="230"/>
      <x:c r="G85" s="230"/>
      <x:c r="H85" s="230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30"/>
      <x:c r="B86" s="230"/>
      <x:c r="C86" s="230"/>
      <x:c r="D86" s="230"/>
      <x:c r="E86" s="230"/>
      <x:c r="F86" s="230"/>
      <x:c r="G86" s="230"/>
      <x:c r="H86" s="230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30"/>
      <x:c r="B87" s="230"/>
      <x:c r="C87" s="230"/>
      <x:c r="D87" s="230"/>
      <x:c r="E87" s="230"/>
      <x:c r="F87" s="230"/>
      <x:c r="G87" s="230"/>
      <x:c r="H87" s="230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30"/>
      <x:c r="B88" s="230"/>
      <x:c r="C88" s="230"/>
      <x:c r="D88" s="230"/>
      <x:c r="E88" s="230"/>
      <x:c r="F88" s="230"/>
      <x:c r="G88" s="230"/>
      <x:c r="H88" s="230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30"/>
      <x:c r="B89" s="230"/>
      <x:c r="C89" s="230"/>
      <x:c r="D89" s="230"/>
      <x:c r="E89" s="230"/>
      <x:c r="F89" s="230"/>
      <x:c r="G89" s="230"/>
      <x:c r="H89" s="230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30"/>
      <x:c r="B90" s="230"/>
      <x:c r="C90" s="230"/>
      <x:c r="D90" s="230"/>
      <x:c r="E90" s="230"/>
      <x:c r="F90" s="230"/>
      <x:c r="G90" s="230"/>
      <x:c r="H90" s="230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30"/>
      <x:c r="B91" s="230"/>
      <x:c r="C91" s="230"/>
      <x:c r="D91" s="230"/>
      <x:c r="E91" s="230"/>
      <x:c r="F91" s="230"/>
      <x:c r="G91" s="230"/>
      <x:c r="H91" s="230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30"/>
      <x:c r="B92" s="230"/>
      <x:c r="C92" s="230"/>
      <x:c r="D92" s="230"/>
      <x:c r="E92" s="230"/>
      <x:c r="F92" s="230"/>
      <x:c r="G92" s="230"/>
      <x:c r="H92" s="230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30"/>
      <x:c r="B93" s="230"/>
      <x:c r="C93" s="230"/>
      <x:c r="D93" s="230"/>
      <x:c r="E93" s="230"/>
      <x:c r="F93" s="230"/>
      <x:c r="G93" s="230"/>
      <x:c r="H93" s="230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30"/>
      <x:c r="B94" s="230"/>
      <x:c r="C94" s="230"/>
      <x:c r="D94" s="230"/>
      <x:c r="E94" s="230"/>
      <x:c r="F94" s="230"/>
      <x:c r="G94" s="230"/>
      <x:c r="H94" s="230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30"/>
      <x:c r="B95" s="230"/>
      <x:c r="C95" s="230"/>
      <x:c r="D95" s="230"/>
      <x:c r="E95" s="230"/>
      <x:c r="F95" s="230"/>
      <x:c r="G95" s="230"/>
      <x:c r="H95" s="230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30"/>
      <x:c r="B96" s="230"/>
      <x:c r="C96" s="230"/>
      <x:c r="D96" s="230"/>
      <x:c r="E96" s="230"/>
      <x:c r="F96" s="230"/>
      <x:c r="G96" s="230"/>
      <x:c r="H96" s="230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30"/>
      <x:c r="B97" s="230"/>
      <x:c r="C97" s="230"/>
      <x:c r="D97" s="230"/>
      <x:c r="E97" s="230"/>
      <x:c r="F97" s="230"/>
      <x:c r="G97" s="230"/>
      <x:c r="H97" s="230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30"/>
      <x:c r="B98" s="230"/>
      <x:c r="C98" s="230"/>
      <x:c r="D98" s="230"/>
      <x:c r="E98" s="230"/>
      <x:c r="F98" s="230"/>
      <x:c r="G98" s="230"/>
      <x:c r="H98" s="230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30"/>
      <x:c r="B99" s="230"/>
      <x:c r="C99" s="230"/>
      <x:c r="D99" s="230"/>
      <x:c r="E99" s="230"/>
      <x:c r="F99" s="230"/>
      <x:c r="G99" s="230"/>
      <x:c r="H99" s="230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30"/>
      <x:c r="B100" s="230"/>
      <x:c r="C100" s="230"/>
      <x:c r="D100" s="230"/>
      <x:c r="E100" s="230"/>
      <x:c r="F100" s="230"/>
      <x:c r="G100" s="230"/>
      <x:c r="H100" s="230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30"/>
      <x:c r="B101" s="230"/>
      <x:c r="C101" s="230"/>
      <x:c r="D101" s="230"/>
      <x:c r="E101" s="230"/>
      <x:c r="F101" s="230"/>
      <x:c r="G101" s="230"/>
      <x:c r="H101" s="230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30"/>
      <x:c r="B102" s="230"/>
      <x:c r="C102" s="230"/>
      <x:c r="D102" s="230"/>
      <x:c r="E102" s="230"/>
      <x:c r="F102" s="230"/>
      <x:c r="G102" s="230"/>
      <x:c r="H102" s="230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30"/>
      <x:c r="B103" s="230"/>
      <x:c r="C103" s="230"/>
      <x:c r="D103" s="230"/>
      <x:c r="E103" s="230"/>
      <x:c r="F103" s="230"/>
      <x:c r="G103" s="230"/>
      <x:c r="H103" s="230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30"/>
      <x:c r="B104" s="230"/>
      <x:c r="C104" s="230"/>
      <x:c r="D104" s="230"/>
      <x:c r="E104" s="230"/>
      <x:c r="F104" s="230"/>
      <x:c r="G104" s="230"/>
      <x:c r="H104" s="230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30"/>
      <x:c r="B105" s="230"/>
      <x:c r="C105" s="230"/>
      <x:c r="D105" s="230"/>
      <x:c r="E105" s="230"/>
      <x:c r="F105" s="230"/>
      <x:c r="G105" s="230"/>
      <x:c r="H105" s="230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30"/>
      <x:c r="B106" s="230"/>
      <x:c r="C106" s="230"/>
      <x:c r="D106" s="230"/>
      <x:c r="E106" s="230"/>
      <x:c r="F106" s="230"/>
      <x:c r="G106" s="230"/>
      <x:c r="H106" s="230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30"/>
      <x:c r="B107" s="230"/>
      <x:c r="C107" s="230"/>
      <x:c r="D107" s="230"/>
      <x:c r="E107" s="230"/>
      <x:c r="F107" s="230"/>
      <x:c r="G107" s="230"/>
      <x:c r="H107" s="230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30"/>
      <x:c r="B108" s="230"/>
      <x:c r="C108" s="230"/>
      <x:c r="D108" s="230"/>
      <x:c r="E108" s="230"/>
      <x:c r="F108" s="230"/>
      <x:c r="G108" s="230"/>
      <x:c r="H108" s="230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30"/>
      <x:c r="B109" s="230"/>
      <x:c r="C109" s="230"/>
      <x:c r="D109" s="230"/>
      <x:c r="E109" s="230"/>
      <x:c r="F109" s="230"/>
      <x:c r="G109" s="230"/>
      <x:c r="H109" s="230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30"/>
      <x:c r="B110" s="230"/>
      <x:c r="C110" s="230"/>
      <x:c r="D110" s="230"/>
      <x:c r="E110" s="230"/>
      <x:c r="F110" s="230"/>
      <x:c r="G110" s="230"/>
      <x:c r="H110" s="230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30"/>
      <x:c r="B111" s="230"/>
      <x:c r="C111" s="230"/>
      <x:c r="D111" s="230"/>
      <x:c r="E111" s="230"/>
      <x:c r="F111" s="230"/>
      <x:c r="G111" s="230"/>
      <x:c r="H111" s="230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30"/>
      <x:c r="B112" s="230"/>
      <x:c r="C112" s="230"/>
      <x:c r="D112" s="230"/>
      <x:c r="E112" s="230"/>
      <x:c r="F112" s="230"/>
      <x:c r="G112" s="230"/>
      <x:c r="H112" s="230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30"/>
      <x:c r="B113" s="230"/>
      <x:c r="C113" s="230"/>
      <x:c r="D113" s="230"/>
      <x:c r="E113" s="230"/>
      <x:c r="F113" s="230"/>
      <x:c r="G113" s="230"/>
      <x:c r="H113" s="230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30"/>
      <x:c r="B114" s="230"/>
      <x:c r="C114" s="230"/>
      <x:c r="D114" s="230"/>
      <x:c r="E114" s="230"/>
      <x:c r="F114" s="230"/>
      <x:c r="G114" s="230"/>
      <x:c r="H114" s="230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30"/>
      <x:c r="B115" s="230"/>
      <x:c r="C115" s="230"/>
      <x:c r="D115" s="230"/>
      <x:c r="E115" s="230"/>
      <x:c r="F115" s="230"/>
      <x:c r="G115" s="230"/>
      <x:c r="H115" s="230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30"/>
      <x:c r="B116" s="230"/>
      <x:c r="C116" s="230"/>
      <x:c r="D116" s="230"/>
      <x:c r="E116" s="230"/>
      <x:c r="F116" s="230"/>
      <x:c r="G116" s="230"/>
      <x:c r="H116" s="230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30"/>
      <x:c r="B117" s="230"/>
      <x:c r="C117" s="230"/>
      <x:c r="D117" s="230"/>
      <x:c r="E117" s="230"/>
      <x:c r="F117" s="230"/>
      <x:c r="G117" s="230"/>
      <x:c r="H117" s="230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30"/>
      <x:c r="B118" s="230"/>
      <x:c r="C118" s="230"/>
      <x:c r="D118" s="230"/>
      <x:c r="E118" s="230"/>
      <x:c r="F118" s="230"/>
      <x:c r="G118" s="230"/>
      <x:c r="H118" s="230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30"/>
      <x:c r="B119" s="230"/>
      <x:c r="C119" s="230"/>
      <x:c r="D119" s="230"/>
      <x:c r="E119" s="230"/>
      <x:c r="F119" s="230"/>
      <x:c r="G119" s="230"/>
      <x:c r="H119" s="230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30"/>
      <x:c r="B120" s="230"/>
      <x:c r="C120" s="230"/>
      <x:c r="D120" s="230"/>
      <x:c r="E120" s="230"/>
      <x:c r="F120" s="230"/>
      <x:c r="G120" s="230"/>
      <x:c r="H120" s="230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30"/>
      <x:c r="B121" s="230"/>
      <x:c r="C121" s="230"/>
      <x:c r="D121" s="230"/>
      <x:c r="E121" s="230"/>
      <x:c r="F121" s="230"/>
      <x:c r="G121" s="230"/>
      <x:c r="H121" s="230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30"/>
      <x:c r="B122" s="230"/>
      <x:c r="C122" s="230"/>
      <x:c r="D122" s="230"/>
      <x:c r="E122" s="230"/>
      <x:c r="F122" s="230"/>
      <x:c r="G122" s="230"/>
      <x:c r="H122" s="230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30"/>
      <x:c r="B123" s="230"/>
      <x:c r="C123" s="230"/>
      <x:c r="D123" s="230"/>
      <x:c r="E123" s="230"/>
      <x:c r="F123" s="230"/>
      <x:c r="G123" s="230"/>
      <x:c r="H123" s="230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30"/>
      <x:c r="B124" s="230"/>
      <x:c r="C124" s="230"/>
      <x:c r="D124" s="230"/>
      <x:c r="E124" s="230"/>
      <x:c r="F124" s="230"/>
      <x:c r="G124" s="230"/>
      <x:c r="H124" s="230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30"/>
      <x:c r="B125" s="230"/>
      <x:c r="C125" s="230"/>
      <x:c r="D125" s="230"/>
      <x:c r="E125" s="230"/>
      <x:c r="F125" s="230"/>
      <x:c r="G125" s="230"/>
      <x:c r="H125" s="230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30"/>
      <x:c r="B126" s="230"/>
      <x:c r="C126" s="230"/>
      <x:c r="D126" s="230"/>
      <x:c r="E126" s="230"/>
      <x:c r="F126" s="230"/>
      <x:c r="G126" s="230"/>
      <x:c r="H126" s="230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30"/>
      <x:c r="B127" s="230"/>
      <x:c r="C127" s="230"/>
      <x:c r="D127" s="230"/>
      <x:c r="E127" s="230"/>
      <x:c r="F127" s="230"/>
      <x:c r="G127" s="230"/>
      <x:c r="H127" s="230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30"/>
      <x:c r="B128" s="230"/>
      <x:c r="C128" s="230"/>
      <x:c r="D128" s="230"/>
      <x:c r="E128" s="230"/>
      <x:c r="F128" s="230"/>
      <x:c r="G128" s="230"/>
      <x:c r="H128" s="230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30"/>
      <x:c r="B129" s="230"/>
      <x:c r="C129" s="230"/>
      <x:c r="D129" s="230"/>
      <x:c r="E129" s="230"/>
      <x:c r="F129" s="230"/>
      <x:c r="G129" s="230"/>
      <x:c r="H129" s="230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30"/>
      <x:c r="B130" s="230"/>
      <x:c r="C130" s="230"/>
      <x:c r="D130" s="230"/>
      <x:c r="E130" s="230"/>
      <x:c r="F130" s="230"/>
      <x:c r="G130" s="230"/>
      <x:c r="H130" s="230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30"/>
      <x:c r="B131" s="230"/>
      <x:c r="C131" s="230"/>
      <x:c r="D131" s="230"/>
      <x:c r="E131" s="230"/>
      <x:c r="F131" s="230"/>
      <x:c r="G131" s="230"/>
      <x:c r="H131" s="230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30"/>
      <x:c r="B132" s="230"/>
      <x:c r="C132" s="230"/>
      <x:c r="D132" s="230"/>
      <x:c r="E132" s="230"/>
      <x:c r="F132" s="230"/>
      <x:c r="G132" s="230"/>
      <x:c r="H132" s="230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30"/>
      <x:c r="B133" s="230"/>
      <x:c r="C133" s="230"/>
      <x:c r="D133" s="230"/>
      <x:c r="E133" s="230"/>
      <x:c r="F133" s="230"/>
      <x:c r="G133" s="230"/>
      <x:c r="H133" s="230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30"/>
      <x:c r="B134" s="230"/>
      <x:c r="C134" s="230"/>
      <x:c r="D134" s="230"/>
      <x:c r="E134" s="230"/>
      <x:c r="F134" s="230"/>
      <x:c r="G134" s="230"/>
      <x:c r="H134" s="230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30"/>
      <x:c r="B135" s="230"/>
      <x:c r="C135" s="230"/>
      <x:c r="D135" s="230"/>
      <x:c r="E135" s="230"/>
      <x:c r="F135" s="230"/>
      <x:c r="G135" s="230"/>
      <x:c r="H135" s="230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30"/>
      <x:c r="B136" s="230"/>
      <x:c r="C136" s="230"/>
      <x:c r="D136" s="230"/>
      <x:c r="E136" s="230"/>
      <x:c r="F136" s="230"/>
      <x:c r="G136" s="230"/>
      <x:c r="H136" s="230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30"/>
      <x:c r="B137" s="230"/>
      <x:c r="C137" s="230"/>
      <x:c r="D137" s="230"/>
      <x:c r="E137" s="230"/>
      <x:c r="F137" s="230"/>
      <x:c r="G137" s="230"/>
      <x:c r="H137" s="230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30"/>
      <x:c r="B138" s="230"/>
      <x:c r="C138" s="230"/>
      <x:c r="D138" s="230"/>
      <x:c r="E138" s="230"/>
      <x:c r="F138" s="230"/>
      <x:c r="G138" s="230"/>
      <x:c r="H138" s="230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30"/>
      <x:c r="B139" s="230"/>
      <x:c r="C139" s="230"/>
      <x:c r="D139" s="230"/>
      <x:c r="E139" s="230"/>
      <x:c r="F139" s="230"/>
      <x:c r="G139" s="230"/>
      <x:c r="H139" s="230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30"/>
      <x:c r="B140" s="230"/>
      <x:c r="C140" s="230"/>
      <x:c r="D140" s="230"/>
      <x:c r="E140" s="230"/>
      <x:c r="F140" s="230"/>
      <x:c r="G140" s="230"/>
      <x:c r="H140" s="230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30"/>
      <x:c r="B141" s="230"/>
      <x:c r="C141" s="230"/>
      <x:c r="D141" s="230"/>
      <x:c r="E141" s="230"/>
      <x:c r="F141" s="230"/>
      <x:c r="G141" s="230"/>
      <x:c r="H141" s="230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30"/>
      <x:c r="B142" s="230"/>
      <x:c r="C142" s="230"/>
      <x:c r="D142" s="230"/>
      <x:c r="E142" s="230"/>
      <x:c r="F142" s="230"/>
      <x:c r="G142" s="230"/>
      <x:c r="H142" s="230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30"/>
      <x:c r="B143" s="230"/>
      <x:c r="C143" s="230"/>
      <x:c r="D143" s="230"/>
      <x:c r="E143" s="230"/>
      <x:c r="F143" s="230"/>
      <x:c r="G143" s="230"/>
      <x:c r="H143" s="230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30"/>
      <x:c r="B144" s="230"/>
      <x:c r="C144" s="230"/>
      <x:c r="D144" s="230"/>
      <x:c r="E144" s="230"/>
      <x:c r="F144" s="230"/>
      <x:c r="G144" s="230"/>
      <x:c r="H144" s="230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30"/>
      <x:c r="B145" s="230"/>
      <x:c r="C145" s="230"/>
      <x:c r="D145" s="230"/>
      <x:c r="E145" s="230"/>
      <x:c r="F145" s="230"/>
      <x:c r="G145" s="230"/>
      <x:c r="H145" s="230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30"/>
      <x:c r="B146" s="230"/>
      <x:c r="C146" s="230"/>
      <x:c r="D146" s="230"/>
      <x:c r="E146" s="230"/>
      <x:c r="F146" s="230"/>
      <x:c r="G146" s="230"/>
      <x:c r="H146" s="230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30"/>
      <x:c r="B147" s="230"/>
      <x:c r="C147" s="230"/>
      <x:c r="D147" s="230"/>
      <x:c r="E147" s="230"/>
      <x:c r="F147" s="230"/>
      <x:c r="G147" s="230"/>
      <x:c r="H147" s="230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30"/>
      <x:c r="B148" s="230"/>
      <x:c r="C148" s="230"/>
      <x:c r="D148" s="230"/>
      <x:c r="E148" s="230"/>
      <x:c r="F148" s="230"/>
      <x:c r="G148" s="230"/>
      <x:c r="H148" s="230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30"/>
      <x:c r="B149" s="230"/>
      <x:c r="C149" s="230"/>
      <x:c r="D149" s="230"/>
      <x:c r="E149" s="230"/>
      <x:c r="F149" s="230"/>
      <x:c r="G149" s="230"/>
      <x:c r="H149" s="230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30"/>
      <x:c r="B150" s="230"/>
      <x:c r="C150" s="230"/>
      <x:c r="D150" s="230"/>
      <x:c r="E150" s="230"/>
      <x:c r="F150" s="230"/>
      <x:c r="G150" s="230"/>
      <x:c r="H150" s="230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30"/>
      <x:c r="B151" s="230"/>
      <x:c r="C151" s="230"/>
      <x:c r="D151" s="230"/>
      <x:c r="E151" s="230"/>
      <x:c r="F151" s="230"/>
      <x:c r="G151" s="230"/>
      <x:c r="H151" s="230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30"/>
      <x:c r="B152" s="230"/>
      <x:c r="C152" s="230"/>
      <x:c r="D152" s="230"/>
      <x:c r="E152" s="230"/>
      <x:c r="F152" s="230"/>
      <x:c r="G152" s="230"/>
      <x:c r="H152" s="230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30"/>
      <x:c r="B153" s="230"/>
      <x:c r="C153" s="230"/>
      <x:c r="D153" s="230"/>
      <x:c r="E153" s="230"/>
      <x:c r="F153" s="230"/>
      <x:c r="G153" s="230"/>
      <x:c r="H153" s="230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30"/>
      <x:c r="B154" s="230"/>
      <x:c r="C154" s="230"/>
      <x:c r="D154" s="230"/>
      <x:c r="E154" s="230"/>
      <x:c r="F154" s="230"/>
      <x:c r="G154" s="230"/>
      <x:c r="H154" s="230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30"/>
      <x:c r="B155" s="230"/>
      <x:c r="C155" s="230"/>
      <x:c r="D155" s="230"/>
      <x:c r="E155" s="230"/>
      <x:c r="F155" s="230"/>
      <x:c r="G155" s="230"/>
      <x:c r="H155" s="230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30"/>
      <x:c r="B156" s="230"/>
      <x:c r="C156" s="230"/>
      <x:c r="D156" s="230"/>
      <x:c r="E156" s="230"/>
      <x:c r="F156" s="230"/>
      <x:c r="G156" s="230"/>
      <x:c r="H156" s="230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30"/>
      <x:c r="B157" s="230"/>
      <x:c r="C157" s="230"/>
      <x:c r="D157" s="230"/>
      <x:c r="E157" s="230"/>
      <x:c r="F157" s="230"/>
      <x:c r="G157" s="230"/>
      <x:c r="H157" s="230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30"/>
      <x:c r="B158" s="230"/>
      <x:c r="C158" s="230"/>
      <x:c r="D158" s="230"/>
      <x:c r="E158" s="230"/>
      <x:c r="F158" s="230"/>
      <x:c r="G158" s="230"/>
      <x:c r="H158" s="230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30"/>
      <x:c r="B159" s="230"/>
      <x:c r="C159" s="230"/>
      <x:c r="D159" s="230"/>
      <x:c r="E159" s="230"/>
      <x:c r="F159" s="230"/>
      <x:c r="G159" s="230"/>
      <x:c r="H159" s="230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30"/>
      <x:c r="B160" s="230"/>
      <x:c r="C160" s="230"/>
      <x:c r="D160" s="230"/>
      <x:c r="E160" s="230"/>
      <x:c r="F160" s="230"/>
      <x:c r="G160" s="230"/>
      <x:c r="H160" s="230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30"/>
      <x:c r="B161" s="230"/>
      <x:c r="C161" s="230"/>
      <x:c r="D161" s="230"/>
      <x:c r="E161" s="230"/>
      <x:c r="F161" s="230"/>
      <x:c r="G161" s="230"/>
      <x:c r="H161" s="230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30"/>
      <x:c r="B162" s="230"/>
      <x:c r="C162" s="230"/>
      <x:c r="D162" s="230"/>
      <x:c r="E162" s="230"/>
      <x:c r="F162" s="230"/>
      <x:c r="G162" s="230"/>
      <x:c r="H162" s="230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30"/>
      <x:c r="B163" s="230"/>
      <x:c r="C163" s="230"/>
      <x:c r="D163" s="230"/>
      <x:c r="E163" s="230"/>
      <x:c r="F163" s="230"/>
      <x:c r="G163" s="230"/>
      <x:c r="H163" s="230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30"/>
      <x:c r="B164" s="230"/>
      <x:c r="C164" s="230"/>
      <x:c r="D164" s="230"/>
      <x:c r="E164" s="230"/>
      <x:c r="F164" s="230"/>
      <x:c r="G164" s="230"/>
      <x:c r="H164" s="230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30"/>
      <x:c r="B165" s="230"/>
      <x:c r="C165" s="230"/>
      <x:c r="D165" s="230"/>
      <x:c r="E165" s="230"/>
      <x:c r="F165" s="230"/>
      <x:c r="G165" s="230"/>
      <x:c r="H165" s="230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30"/>
      <x:c r="B166" s="230"/>
      <x:c r="C166" s="230"/>
      <x:c r="D166" s="230"/>
      <x:c r="E166" s="230"/>
      <x:c r="F166" s="230"/>
      <x:c r="G166" s="230"/>
      <x:c r="H166" s="230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30"/>
      <x:c r="B167" s="230"/>
      <x:c r="C167" s="230"/>
      <x:c r="D167" s="230"/>
      <x:c r="E167" s="230"/>
      <x:c r="F167" s="230"/>
      <x:c r="G167" s="230"/>
      <x:c r="H167" s="230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30"/>
      <x:c r="B168" s="230"/>
      <x:c r="C168" s="230"/>
      <x:c r="D168" s="230"/>
      <x:c r="E168" s="230"/>
      <x:c r="F168" s="230"/>
      <x:c r="G168" s="230"/>
      <x:c r="H168" s="230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30"/>
      <x:c r="B169" s="230"/>
      <x:c r="C169" s="230"/>
      <x:c r="D169" s="230"/>
      <x:c r="E169" s="230"/>
      <x:c r="F169" s="230"/>
      <x:c r="G169" s="230"/>
      <x:c r="H169" s="230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30"/>
      <x:c r="B170" s="230"/>
      <x:c r="C170" s="230"/>
      <x:c r="D170" s="230"/>
      <x:c r="E170" s="230"/>
      <x:c r="F170" s="230"/>
      <x:c r="G170" s="230"/>
      <x:c r="H170" s="230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30"/>
      <x:c r="B171" s="230"/>
      <x:c r="C171" s="230"/>
      <x:c r="D171" s="230"/>
      <x:c r="E171" s="230"/>
      <x:c r="F171" s="230"/>
      <x:c r="G171" s="230"/>
      <x:c r="H171" s="230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30"/>
      <x:c r="B172" s="230"/>
      <x:c r="C172" s="230"/>
      <x:c r="D172" s="230"/>
      <x:c r="E172" s="230"/>
      <x:c r="F172" s="230"/>
      <x:c r="G172" s="230"/>
      <x:c r="H172" s="230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30"/>
      <x:c r="B173" s="230"/>
      <x:c r="C173" s="230"/>
      <x:c r="D173" s="230"/>
      <x:c r="E173" s="230"/>
      <x:c r="F173" s="230"/>
      <x:c r="G173" s="230"/>
      <x:c r="H173" s="230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30"/>
      <x:c r="B174" s="230"/>
      <x:c r="C174" s="230"/>
      <x:c r="D174" s="230"/>
      <x:c r="E174" s="230"/>
      <x:c r="F174" s="230"/>
      <x:c r="G174" s="230"/>
      <x:c r="H174" s="230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30"/>
      <x:c r="B175" s="230"/>
      <x:c r="C175" s="230"/>
      <x:c r="D175" s="230"/>
      <x:c r="E175" s="230"/>
      <x:c r="F175" s="230"/>
      <x:c r="G175" s="230"/>
      <x:c r="H175" s="230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30"/>
      <x:c r="B176" s="230"/>
      <x:c r="C176" s="230"/>
      <x:c r="D176" s="230"/>
      <x:c r="E176" s="230"/>
      <x:c r="F176" s="230"/>
      <x:c r="G176" s="230"/>
      <x:c r="H176" s="230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30"/>
      <x:c r="B177" s="230"/>
      <x:c r="C177" s="230"/>
      <x:c r="D177" s="230"/>
      <x:c r="E177" s="230"/>
      <x:c r="F177" s="230"/>
      <x:c r="G177" s="230"/>
      <x:c r="H177" s="230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30"/>
      <x:c r="B178" s="230"/>
      <x:c r="C178" s="230"/>
      <x:c r="D178" s="230"/>
      <x:c r="E178" s="230"/>
      <x:c r="F178" s="230"/>
      <x:c r="G178" s="230"/>
      <x:c r="H178" s="230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30"/>
      <x:c r="B179" s="230"/>
      <x:c r="C179" s="230"/>
      <x:c r="D179" s="230"/>
      <x:c r="E179" s="230"/>
      <x:c r="F179" s="230"/>
      <x:c r="G179" s="230"/>
      <x:c r="H179" s="230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30"/>
      <x:c r="B180" s="230"/>
      <x:c r="C180" s="230"/>
      <x:c r="D180" s="230"/>
      <x:c r="E180" s="230"/>
      <x:c r="F180" s="230"/>
      <x:c r="G180" s="230"/>
      <x:c r="H180" s="230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30"/>
      <x:c r="B181" s="230"/>
      <x:c r="C181" s="230"/>
      <x:c r="D181" s="230"/>
      <x:c r="E181" s="230"/>
      <x:c r="F181" s="230"/>
      <x:c r="G181" s="230"/>
      <x:c r="H181" s="230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30"/>
      <x:c r="B182" s="230"/>
      <x:c r="C182" s="230"/>
      <x:c r="D182" s="230"/>
      <x:c r="E182" s="230"/>
      <x:c r="F182" s="230"/>
      <x:c r="G182" s="230"/>
      <x:c r="H182" s="230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30"/>
      <x:c r="B183" s="230"/>
      <x:c r="C183" s="230"/>
      <x:c r="D183" s="230"/>
      <x:c r="E183" s="230"/>
      <x:c r="F183" s="230"/>
      <x:c r="G183" s="230"/>
      <x:c r="H183" s="230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30"/>
      <x:c r="B184" s="230"/>
      <x:c r="C184" s="230"/>
      <x:c r="D184" s="230"/>
      <x:c r="E184" s="230"/>
      <x:c r="F184" s="230"/>
      <x:c r="G184" s="230"/>
      <x:c r="H184" s="230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30"/>
      <x:c r="B185" s="230"/>
      <x:c r="C185" s="230"/>
      <x:c r="D185" s="230"/>
      <x:c r="E185" s="230"/>
      <x:c r="F185" s="230"/>
      <x:c r="G185" s="230"/>
      <x:c r="H185" s="230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30"/>
      <x:c r="B186" s="230"/>
      <x:c r="C186" s="230"/>
      <x:c r="D186" s="230"/>
      <x:c r="E186" s="230"/>
      <x:c r="F186" s="230"/>
      <x:c r="G186" s="230"/>
      <x:c r="H186" s="230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30"/>
      <x:c r="B187" s="230"/>
      <x:c r="C187" s="230"/>
      <x:c r="D187" s="230"/>
      <x:c r="E187" s="230"/>
      <x:c r="F187" s="230"/>
      <x:c r="G187" s="230"/>
      <x:c r="H187" s="230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30"/>
      <x:c r="B188" s="230"/>
      <x:c r="C188" s="230"/>
      <x:c r="D188" s="230"/>
      <x:c r="E188" s="230"/>
      <x:c r="F188" s="230"/>
      <x:c r="G188" s="230"/>
      <x:c r="H188" s="230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30"/>
      <x:c r="B189" s="230"/>
      <x:c r="C189" s="230"/>
      <x:c r="D189" s="230"/>
      <x:c r="E189" s="230"/>
      <x:c r="F189" s="230"/>
      <x:c r="G189" s="230"/>
      <x:c r="H189" s="230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30"/>
      <x:c r="B190" s="230"/>
      <x:c r="C190" s="230"/>
      <x:c r="D190" s="230"/>
      <x:c r="E190" s="230"/>
      <x:c r="F190" s="230"/>
      <x:c r="G190" s="230"/>
      <x:c r="H190" s="230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30"/>
      <x:c r="B191" s="230"/>
      <x:c r="C191" s="230"/>
      <x:c r="D191" s="230"/>
      <x:c r="E191" s="230"/>
      <x:c r="F191" s="230"/>
      <x:c r="G191" s="230"/>
      <x:c r="H191" s="230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30"/>
      <x:c r="B192" s="230"/>
      <x:c r="C192" s="230"/>
      <x:c r="D192" s="230"/>
      <x:c r="E192" s="230"/>
      <x:c r="F192" s="230"/>
      <x:c r="G192" s="230"/>
      <x:c r="H192" s="230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30"/>
      <x:c r="B193" s="230"/>
      <x:c r="C193" s="230"/>
      <x:c r="D193" s="230"/>
      <x:c r="E193" s="230"/>
      <x:c r="F193" s="230"/>
      <x:c r="G193" s="230"/>
      <x:c r="H193" s="230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30"/>
      <x:c r="B194" s="230"/>
      <x:c r="C194" s="230"/>
      <x:c r="D194" s="230"/>
      <x:c r="E194" s="230"/>
      <x:c r="F194" s="230"/>
      <x:c r="G194" s="230"/>
      <x:c r="H194" s="230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30"/>
      <x:c r="B195" s="230"/>
      <x:c r="C195" s="230"/>
      <x:c r="D195" s="230"/>
      <x:c r="E195" s="230"/>
      <x:c r="F195" s="230"/>
      <x:c r="G195" s="230"/>
      <x:c r="H195" s="230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30"/>
      <x:c r="B196" s="230"/>
      <x:c r="C196" s="230"/>
      <x:c r="D196" s="230"/>
      <x:c r="E196" s="230"/>
      <x:c r="F196" s="230"/>
      <x:c r="G196" s="230"/>
      <x:c r="H196" s="230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30"/>
      <x:c r="B197" s="230"/>
      <x:c r="C197" s="230"/>
      <x:c r="D197" s="230"/>
      <x:c r="E197" s="230"/>
      <x:c r="F197" s="230"/>
      <x:c r="G197" s="230"/>
      <x:c r="H197" s="230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30"/>
      <x:c r="B198" s="230"/>
      <x:c r="C198" s="230"/>
      <x:c r="D198" s="230"/>
      <x:c r="E198" s="230"/>
      <x:c r="F198" s="230"/>
      <x:c r="G198" s="230"/>
      <x:c r="H198" s="230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30"/>
      <x:c r="B199" s="230"/>
      <x:c r="C199" s="230"/>
      <x:c r="D199" s="230"/>
      <x:c r="E199" s="230"/>
      <x:c r="F199" s="230"/>
      <x:c r="G199" s="230"/>
      <x:c r="H199" s="230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30"/>
      <x:c r="B200" s="230"/>
      <x:c r="C200" s="230"/>
      <x:c r="D200" s="230"/>
      <x:c r="E200" s="230"/>
      <x:c r="F200" s="230"/>
      <x:c r="G200" s="230"/>
      <x:c r="H200" s="230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</x:sheetData>
  <x:mergeCells>
    <x:mergeCell ref="A1:H2"/>
    <x:mergeCell ref="A3:H3"/>
  </x:mergeCells>
  <x:conditionalFormatting sqref="H6:H55">
    <x:cfRule type="dataBar" priority="1">
      <x:dataBar>
        <x:cfvo type="min"/>
        <x:cfvo type="max"/>
        <x:color rgb="FF156082"/>
      </x:dataBar>
      <x:extLst>
        <x:ext xmlns:x14="http://schemas.microsoft.com/office/spreadsheetml/2009/9/main" uri="{B025F937-C7B1-47D3-B67F-A62EFF666E3E}">
          <x14:id>{5A9F3B76-44C8-47AF-A036-4969B6733D35}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4f55aa6b3d714451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A9F3B76-44C8-47AF-A036-4969B6733D35}">
            <x14:dataBar gradient="1">
              <x14:cfvo type="min"/>
              <x14:cfvo type="max"/>
              <x14:fillColor rgb="FF156082"/>
            </x14:dataBar>
          </x14:cfRule>
          <xm:sqref>H6:H55</xm:sqref>
        </x14:conditionalFormatting>
      </x14:conditionalFormattings>
    </x:ext>
  </x:extLst>
</x:worksheet>
</file>

<file path=xl/worksheets/sheet8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</x:cols>
  <x:sheetData>
    <x:row r="1">
      <x:c r="A1" s="225" t="str">
        <x:v>ANNUAL &amp; IRREGULAR COSTS</x:v>
      </x:c>
      <x:c r="B1" s="225"/>
      <x:c r="C1" s="225"/>
      <x:c r="D1" s="225"/>
      <x:c r="E1" s="225"/>
      <x:c r="F1" s="225"/>
      <x:c r="G1" s="225"/>
      <x:c r="H1" s="225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>
      <x:c r="A2" s="225"/>
      <x:c r="B2" s="225"/>
      <x:c r="C2" s="225"/>
      <x:c r="D2" s="225"/>
      <x:c r="E2" s="225"/>
      <x:c r="F2" s="225"/>
      <x:c r="G2" s="225"/>
      <x:c r="H2" s="225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45" t="str">
        <x:v>Plan for expenses that do not happen every month: car services, licences, school costs, birthdays, holidays, annual insurance, maintenance and more.</x:v>
      </x:c>
      <x:c r="B3" s="245"/>
      <x:c r="C3" s="245"/>
      <x:c r="D3" s="245"/>
      <x:c r="E3" s="245"/>
      <x:c r="F3" s="245"/>
      <x:c r="G3" s="245"/>
      <x:c r="H3" s="245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0"/>
      <x:c r="B4" s="230"/>
      <x:c r="C4" s="230"/>
      <x:c r="D4" s="230"/>
      <x:c r="E4" s="230"/>
      <x:c r="F4" s="230"/>
      <x:c r="G4" s="230"/>
      <x:c r="H4" s="230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33" t="str">
        <x:v>Expense</x:v>
      </x:c>
      <x:c r="B5" s="233" t="str">
        <x:v>Due Date</x:v>
      </x:c>
      <x:c r="C5" s="233" t="str">
        <x:v>Expected Cost</x:v>
      </x:c>
      <x:c r="D5" s="233" t="str">
        <x:v>Saved So Far</x:v>
      </x:c>
      <x:c r="E5" s="233" t="str">
        <x:v>Remaining</x:v>
      </x:c>
      <x:c r="F5" s="233" t="str">
        <x:v>Months Until Due</x:v>
      </x:c>
      <x:c r="G5" s="233" t="str">
        <x:v>Monthly Set-Aside</x:v>
      </x:c>
      <x:c r="H5" s="233" t="str">
        <x:v>Notes</x:v>
      </x:c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67"/>
      <x:c r="B6" s="281"/>
      <x:c r="C6" s="268"/>
      <x:c r="D6" s="268"/>
      <x:c r="E6" s="269" t="str">
        <x:f>IF(C6="","",MAX(C6-D6,0))</x:f>
      </x:c>
      <x:c r="F6" s="282" t="str">
        <x:f>IF(OR(B6="",E6=0),"",MAX(1,(YEAR(B6)-YEAR(TODAY()))*12+MONTH(B6)-MONTH(TODAY())))</x:f>
      </x:c>
      <x:c r="G6" s="269" t="str">
        <x:f>IF(OR(E6="",F6=""),"",E6/F6)</x:f>
      </x:c>
      <x:c r="H6" s="267"/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67"/>
      <x:c r="B7" s="281"/>
      <x:c r="C7" s="268"/>
      <x:c r="D7" s="268"/>
      <x:c r="E7" s="269" t="str">
        <x:f>IF(C7="","",MAX(C7-D7,0))</x:f>
      </x:c>
      <x:c r="F7" s="282" t="str">
        <x:f>IF(OR(B7="",E7=0),"",MAX(1,(YEAR(B7)-YEAR(TODAY()))*12+MONTH(B7)-MONTH(TODAY())))</x:f>
      </x:c>
      <x:c r="G7" s="269" t="str">
        <x:f>IF(OR(E7="",F7=""),"",E7/F7)</x:f>
      </x:c>
      <x:c r="H7" s="267"/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67"/>
      <x:c r="B8" s="281"/>
      <x:c r="C8" s="268"/>
      <x:c r="D8" s="268"/>
      <x:c r="E8" s="269" t="str">
        <x:f>IF(C8="","",MAX(C8-D8,0))</x:f>
      </x:c>
      <x:c r="F8" s="282" t="str">
        <x:f>IF(OR(B8="",E8=0),"",MAX(1,(YEAR(B8)-YEAR(TODAY()))*12+MONTH(B8)-MONTH(TODAY())))</x:f>
      </x:c>
      <x:c r="G8" s="269" t="str">
        <x:f>IF(OR(E8="",F8=""),"",E8/F8)</x:f>
      </x:c>
      <x:c r="H8" s="267"/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67"/>
      <x:c r="B9" s="281"/>
      <x:c r="C9" s="268"/>
      <x:c r="D9" s="268"/>
      <x:c r="E9" s="269" t="str">
        <x:f>IF(C9="","",MAX(C9-D9,0))</x:f>
      </x:c>
      <x:c r="F9" s="282" t="str">
        <x:f>IF(OR(B9="",E9=0),"",MAX(1,(YEAR(B9)-YEAR(TODAY()))*12+MONTH(B9)-MONTH(TODAY())))</x:f>
      </x:c>
      <x:c r="G9" s="269" t="str">
        <x:f>IF(OR(E9="",F9=""),"",E9/F9)</x:f>
      </x:c>
      <x:c r="H9" s="267"/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67"/>
      <x:c r="B10" s="281"/>
      <x:c r="C10" s="268"/>
      <x:c r="D10" s="268"/>
      <x:c r="E10" s="269" t="str">
        <x:f>IF(C10="","",MAX(C10-D10,0))</x:f>
      </x:c>
      <x:c r="F10" s="282" t="str">
        <x:f>IF(OR(B10="",E10=0),"",MAX(1,(YEAR(B10)-YEAR(TODAY()))*12+MONTH(B10)-MONTH(TODAY())))</x:f>
      </x:c>
      <x:c r="G10" s="269" t="str">
        <x:f>IF(OR(E10="",F10=""),"",E10/F10)</x:f>
      </x:c>
      <x:c r="H10" s="267"/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67"/>
      <x:c r="B11" s="281"/>
      <x:c r="C11" s="268"/>
      <x:c r="D11" s="268"/>
      <x:c r="E11" s="269" t="str">
        <x:f>IF(C11="","",MAX(C11-D11,0))</x:f>
      </x:c>
      <x:c r="F11" s="282" t="str">
        <x:f>IF(OR(B11="",E11=0),"",MAX(1,(YEAR(B11)-YEAR(TODAY()))*12+MONTH(B11)-MONTH(TODAY())))</x:f>
      </x:c>
      <x:c r="G11" s="269" t="str">
        <x:f>IF(OR(E11="",F11=""),"",E11/F11)</x:f>
      </x:c>
      <x:c r="H11" s="267"/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67"/>
      <x:c r="B12" s="281"/>
      <x:c r="C12" s="268"/>
      <x:c r="D12" s="268"/>
      <x:c r="E12" s="269" t="str">
        <x:f>IF(C12="","",MAX(C12-D12,0))</x:f>
      </x:c>
      <x:c r="F12" s="282" t="str">
        <x:f>IF(OR(B12="",E12=0),"",MAX(1,(YEAR(B12)-YEAR(TODAY()))*12+MONTH(B12)-MONTH(TODAY())))</x:f>
      </x:c>
      <x:c r="G12" s="269" t="str">
        <x:f>IF(OR(E12="",F12=""),"",E12/F12)</x:f>
      </x:c>
      <x:c r="H12" s="267"/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67"/>
      <x:c r="B13" s="281"/>
      <x:c r="C13" s="268"/>
      <x:c r="D13" s="268"/>
      <x:c r="E13" s="269" t="str">
        <x:f>IF(C13="","",MAX(C13-D13,0))</x:f>
      </x:c>
      <x:c r="F13" s="282" t="str">
        <x:f>IF(OR(B13="",E13=0),"",MAX(1,(YEAR(B13)-YEAR(TODAY()))*12+MONTH(B13)-MONTH(TODAY())))</x:f>
      </x:c>
      <x:c r="G13" s="269" t="str">
        <x:f>IF(OR(E13="",F13=""),"",E13/F13)</x:f>
      </x:c>
      <x:c r="H13" s="267"/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67"/>
      <x:c r="B14" s="281"/>
      <x:c r="C14" s="268"/>
      <x:c r="D14" s="268"/>
      <x:c r="E14" s="269" t="str">
        <x:f>IF(C14="","",MAX(C14-D14,0))</x:f>
      </x:c>
      <x:c r="F14" s="282" t="str">
        <x:f>IF(OR(B14="",E14=0),"",MAX(1,(YEAR(B14)-YEAR(TODAY()))*12+MONTH(B14)-MONTH(TODAY())))</x:f>
      </x:c>
      <x:c r="G14" s="269" t="str">
        <x:f>IF(OR(E14="",F14=""),"",E14/F14)</x:f>
      </x:c>
      <x:c r="H14" s="267"/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67"/>
      <x:c r="B15" s="281"/>
      <x:c r="C15" s="268"/>
      <x:c r="D15" s="268"/>
      <x:c r="E15" s="269" t="str">
        <x:f>IF(C15="","",MAX(C15-D15,0))</x:f>
      </x:c>
      <x:c r="F15" s="282" t="str">
        <x:f>IF(OR(B15="",E15=0),"",MAX(1,(YEAR(B15)-YEAR(TODAY()))*12+MONTH(B15)-MONTH(TODAY())))</x:f>
      </x:c>
      <x:c r="G15" s="269" t="str">
        <x:f>IF(OR(E15="",F15=""),"",E15/F15)</x:f>
      </x:c>
      <x:c r="H15" s="267"/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67"/>
      <x:c r="B16" s="281"/>
      <x:c r="C16" s="268"/>
      <x:c r="D16" s="268"/>
      <x:c r="E16" s="269" t="str">
        <x:f>IF(C16="","",MAX(C16-D16,0))</x:f>
      </x:c>
      <x:c r="F16" s="282" t="str">
        <x:f>IF(OR(B16="",E16=0),"",MAX(1,(YEAR(B16)-YEAR(TODAY()))*12+MONTH(B16)-MONTH(TODAY())))</x:f>
      </x:c>
      <x:c r="G16" s="269" t="str">
        <x:f>IF(OR(E16="",F16=""),"",E16/F16)</x:f>
      </x:c>
      <x:c r="H16" s="267"/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67"/>
      <x:c r="B17" s="281"/>
      <x:c r="C17" s="268"/>
      <x:c r="D17" s="268"/>
      <x:c r="E17" s="269" t="str">
        <x:f>IF(C17="","",MAX(C17-D17,0))</x:f>
      </x:c>
      <x:c r="F17" s="282" t="str">
        <x:f>IF(OR(B17="",E17=0),"",MAX(1,(YEAR(B17)-YEAR(TODAY()))*12+MONTH(B17)-MONTH(TODAY())))</x:f>
      </x:c>
      <x:c r="G17" s="269" t="str">
        <x:f>IF(OR(E17="",F17=""),"",E17/F17)</x:f>
      </x:c>
      <x:c r="H17" s="267"/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67"/>
      <x:c r="B18" s="281"/>
      <x:c r="C18" s="268"/>
      <x:c r="D18" s="268"/>
      <x:c r="E18" s="269" t="str">
        <x:f>IF(C18="","",MAX(C18-D18,0))</x:f>
      </x:c>
      <x:c r="F18" s="282" t="str">
        <x:f>IF(OR(B18="",E18=0),"",MAX(1,(YEAR(B18)-YEAR(TODAY()))*12+MONTH(B18)-MONTH(TODAY())))</x:f>
      </x:c>
      <x:c r="G18" s="269" t="str">
        <x:f>IF(OR(E18="",F18=""),"",E18/F18)</x:f>
      </x:c>
      <x:c r="H18" s="267"/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67"/>
      <x:c r="B19" s="281"/>
      <x:c r="C19" s="268"/>
      <x:c r="D19" s="268"/>
      <x:c r="E19" s="269" t="str">
        <x:f>IF(C19="","",MAX(C19-D19,0))</x:f>
      </x:c>
      <x:c r="F19" s="282" t="str">
        <x:f>IF(OR(B19="",E19=0),"",MAX(1,(YEAR(B19)-YEAR(TODAY()))*12+MONTH(B19)-MONTH(TODAY())))</x:f>
      </x:c>
      <x:c r="G19" s="269" t="str">
        <x:f>IF(OR(E19="",F19=""),"",E19/F19)</x:f>
      </x:c>
      <x:c r="H19" s="267"/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67"/>
      <x:c r="B20" s="281"/>
      <x:c r="C20" s="268"/>
      <x:c r="D20" s="268"/>
      <x:c r="E20" s="269" t="str">
        <x:f>IF(C20="","",MAX(C20-D20,0))</x:f>
      </x:c>
      <x:c r="F20" s="282" t="str">
        <x:f>IF(OR(B20="",E20=0),"",MAX(1,(YEAR(B20)-YEAR(TODAY()))*12+MONTH(B20)-MONTH(TODAY())))</x:f>
      </x:c>
      <x:c r="G20" s="269" t="str">
        <x:f>IF(OR(E20="",F20=""),"",E20/F20)</x:f>
      </x:c>
      <x:c r="H20" s="267"/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67"/>
      <x:c r="B21" s="281"/>
      <x:c r="C21" s="268"/>
      <x:c r="D21" s="268"/>
      <x:c r="E21" s="269" t="str">
        <x:f>IF(C21="","",MAX(C21-D21,0))</x:f>
      </x:c>
      <x:c r="F21" s="282" t="str">
        <x:f>IF(OR(B21="",E21=0),"",MAX(1,(YEAR(B21)-YEAR(TODAY()))*12+MONTH(B21)-MONTH(TODAY())))</x:f>
      </x:c>
      <x:c r="G21" s="269" t="str">
        <x:f>IF(OR(E21="",F21=""),"",E21/F21)</x:f>
      </x:c>
      <x:c r="H21" s="267"/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67"/>
      <x:c r="B22" s="281"/>
      <x:c r="C22" s="268"/>
      <x:c r="D22" s="268"/>
      <x:c r="E22" s="269" t="str">
        <x:f>IF(C22="","",MAX(C22-D22,0))</x:f>
      </x:c>
      <x:c r="F22" s="282" t="str">
        <x:f>IF(OR(B22="",E22=0),"",MAX(1,(YEAR(B22)-YEAR(TODAY()))*12+MONTH(B22)-MONTH(TODAY())))</x:f>
      </x:c>
      <x:c r="G22" s="269" t="str">
        <x:f>IF(OR(E22="",F22=""),"",E22/F22)</x:f>
      </x:c>
      <x:c r="H22" s="267"/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67"/>
      <x:c r="B23" s="281"/>
      <x:c r="C23" s="268"/>
      <x:c r="D23" s="268"/>
      <x:c r="E23" s="269" t="str">
        <x:f>IF(C23="","",MAX(C23-D23,0))</x:f>
      </x:c>
      <x:c r="F23" s="282" t="str">
        <x:f>IF(OR(B23="",E23=0),"",MAX(1,(YEAR(B23)-YEAR(TODAY()))*12+MONTH(B23)-MONTH(TODAY())))</x:f>
      </x:c>
      <x:c r="G23" s="269" t="str">
        <x:f>IF(OR(E23="",F23=""),"",E23/F23)</x:f>
      </x:c>
      <x:c r="H23" s="267"/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67"/>
      <x:c r="B24" s="281"/>
      <x:c r="C24" s="268"/>
      <x:c r="D24" s="268"/>
      <x:c r="E24" s="269" t="str">
        <x:f>IF(C24="","",MAX(C24-D24,0))</x:f>
      </x:c>
      <x:c r="F24" s="282" t="str">
        <x:f>IF(OR(B24="",E24=0),"",MAX(1,(YEAR(B24)-YEAR(TODAY()))*12+MONTH(B24)-MONTH(TODAY())))</x:f>
      </x:c>
      <x:c r="G24" s="269" t="str">
        <x:f>IF(OR(E24="",F24=""),"",E24/F24)</x:f>
      </x:c>
      <x:c r="H24" s="267"/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67"/>
      <x:c r="B25" s="281"/>
      <x:c r="C25" s="268"/>
      <x:c r="D25" s="268"/>
      <x:c r="E25" s="269" t="str">
        <x:f>IF(C25="","",MAX(C25-D25,0))</x:f>
      </x:c>
      <x:c r="F25" s="282" t="str">
        <x:f>IF(OR(B25="",E25=0),"",MAX(1,(YEAR(B25)-YEAR(TODAY()))*12+MONTH(B25)-MONTH(TODAY())))</x:f>
      </x:c>
      <x:c r="G25" s="269" t="str">
        <x:f>IF(OR(E25="",F25=""),"",E25/F25)</x:f>
      </x:c>
      <x:c r="H25" s="267"/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67"/>
      <x:c r="B26" s="281"/>
      <x:c r="C26" s="268"/>
      <x:c r="D26" s="268"/>
      <x:c r="E26" s="269" t="str">
        <x:f>IF(C26="","",MAX(C26-D26,0))</x:f>
      </x:c>
      <x:c r="F26" s="282" t="str">
        <x:f>IF(OR(B26="",E26=0),"",MAX(1,(YEAR(B26)-YEAR(TODAY()))*12+MONTH(B26)-MONTH(TODAY())))</x:f>
      </x:c>
      <x:c r="G26" s="269" t="str">
        <x:f>IF(OR(E26="",F26=""),"",E26/F26)</x:f>
      </x:c>
      <x:c r="H26" s="267"/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67"/>
      <x:c r="B27" s="281"/>
      <x:c r="C27" s="268"/>
      <x:c r="D27" s="268"/>
      <x:c r="E27" s="269" t="str">
        <x:f>IF(C27="","",MAX(C27-D27,0))</x:f>
      </x:c>
      <x:c r="F27" s="282" t="str">
        <x:f>IF(OR(B27="",E27=0),"",MAX(1,(YEAR(B27)-YEAR(TODAY()))*12+MONTH(B27)-MONTH(TODAY())))</x:f>
      </x:c>
      <x:c r="G27" s="269" t="str">
        <x:f>IF(OR(E27="",F27=""),"",E27/F27)</x:f>
      </x:c>
      <x:c r="H27" s="267"/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67"/>
      <x:c r="B28" s="281"/>
      <x:c r="C28" s="268"/>
      <x:c r="D28" s="268"/>
      <x:c r="E28" s="269" t="str">
        <x:f>IF(C28="","",MAX(C28-D28,0))</x:f>
      </x:c>
      <x:c r="F28" s="282" t="str">
        <x:f>IF(OR(B28="",E28=0),"",MAX(1,(YEAR(B28)-YEAR(TODAY()))*12+MONTH(B28)-MONTH(TODAY())))</x:f>
      </x:c>
      <x:c r="G28" s="269" t="str">
        <x:f>IF(OR(E28="",F28=""),"",E28/F28)</x:f>
      </x:c>
      <x:c r="H28" s="267"/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67"/>
      <x:c r="B29" s="281"/>
      <x:c r="C29" s="268"/>
      <x:c r="D29" s="268"/>
      <x:c r="E29" s="269" t="str">
        <x:f>IF(C29="","",MAX(C29-D29,0))</x:f>
      </x:c>
      <x:c r="F29" s="282" t="str">
        <x:f>IF(OR(B29="",E29=0),"",MAX(1,(YEAR(B29)-YEAR(TODAY()))*12+MONTH(B29)-MONTH(TODAY())))</x:f>
      </x:c>
      <x:c r="G29" s="269" t="str">
        <x:f>IF(OR(E29="",F29=""),"",E29/F29)</x:f>
      </x:c>
      <x:c r="H29" s="267"/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67"/>
      <x:c r="B30" s="281"/>
      <x:c r="C30" s="268"/>
      <x:c r="D30" s="268"/>
      <x:c r="E30" s="269" t="str">
        <x:f>IF(C30="","",MAX(C30-D30,0))</x:f>
      </x:c>
      <x:c r="F30" s="282" t="str">
        <x:f>IF(OR(B30="",E30=0),"",MAX(1,(YEAR(B30)-YEAR(TODAY()))*12+MONTH(B30)-MONTH(TODAY())))</x:f>
      </x:c>
      <x:c r="G30" s="269" t="str">
        <x:f>IF(OR(E30="",F30=""),"",E30/F30)</x:f>
      </x:c>
      <x:c r="H30" s="267"/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67"/>
      <x:c r="B31" s="281"/>
      <x:c r="C31" s="268"/>
      <x:c r="D31" s="268"/>
      <x:c r="E31" s="269" t="str">
        <x:f>IF(C31="","",MAX(C31-D31,0))</x:f>
      </x:c>
      <x:c r="F31" s="282" t="str">
        <x:f>IF(OR(B31="",E31=0),"",MAX(1,(YEAR(B31)-YEAR(TODAY()))*12+MONTH(B31)-MONTH(TODAY())))</x:f>
      </x:c>
      <x:c r="G31" s="269" t="str">
        <x:f>IF(OR(E31="",F31=""),"",E31/F31)</x:f>
      </x:c>
      <x:c r="H31" s="267"/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67"/>
      <x:c r="B32" s="281"/>
      <x:c r="C32" s="268"/>
      <x:c r="D32" s="268"/>
      <x:c r="E32" s="269" t="str">
        <x:f>IF(C32="","",MAX(C32-D32,0))</x:f>
      </x:c>
      <x:c r="F32" s="282" t="str">
        <x:f>IF(OR(B32="",E32=0),"",MAX(1,(YEAR(B32)-YEAR(TODAY()))*12+MONTH(B32)-MONTH(TODAY())))</x:f>
      </x:c>
      <x:c r="G32" s="269" t="str">
        <x:f>IF(OR(E32="",F32=""),"",E32/F32)</x:f>
      </x:c>
      <x:c r="H32" s="267"/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67"/>
      <x:c r="B33" s="281"/>
      <x:c r="C33" s="268"/>
      <x:c r="D33" s="268"/>
      <x:c r="E33" s="269" t="str">
        <x:f>IF(C33="","",MAX(C33-D33,0))</x:f>
      </x:c>
      <x:c r="F33" s="282" t="str">
        <x:f>IF(OR(B33="",E33=0),"",MAX(1,(YEAR(B33)-YEAR(TODAY()))*12+MONTH(B33)-MONTH(TODAY())))</x:f>
      </x:c>
      <x:c r="G33" s="269" t="str">
        <x:f>IF(OR(E33="",F33=""),"",E33/F33)</x:f>
      </x:c>
      <x:c r="H33" s="267"/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67"/>
      <x:c r="B34" s="281"/>
      <x:c r="C34" s="268"/>
      <x:c r="D34" s="268"/>
      <x:c r="E34" s="269" t="str">
        <x:f>IF(C34="","",MAX(C34-D34,0))</x:f>
      </x:c>
      <x:c r="F34" s="282" t="str">
        <x:f>IF(OR(B34="",E34=0),"",MAX(1,(YEAR(B34)-YEAR(TODAY()))*12+MONTH(B34)-MONTH(TODAY())))</x:f>
      </x:c>
      <x:c r="G34" s="269" t="str">
        <x:f>IF(OR(E34="",F34=""),"",E34/F34)</x:f>
      </x:c>
      <x:c r="H34" s="267"/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67"/>
      <x:c r="B35" s="281"/>
      <x:c r="C35" s="268"/>
      <x:c r="D35" s="268"/>
      <x:c r="E35" s="269" t="str">
        <x:f>IF(C35="","",MAX(C35-D35,0))</x:f>
      </x:c>
      <x:c r="F35" s="282" t="str">
        <x:f>IF(OR(B35="",E35=0),"",MAX(1,(YEAR(B35)-YEAR(TODAY()))*12+MONTH(B35)-MONTH(TODAY())))</x:f>
      </x:c>
      <x:c r="G35" s="269" t="str">
        <x:f>IF(OR(E35="",F35=""),"",E35/F35)</x:f>
      </x:c>
      <x:c r="H35" s="267"/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67"/>
      <x:c r="B36" s="281"/>
      <x:c r="C36" s="268"/>
      <x:c r="D36" s="268"/>
      <x:c r="E36" s="269" t="str">
        <x:f>IF(C36="","",MAX(C36-D36,0))</x:f>
      </x:c>
      <x:c r="F36" s="282" t="str">
        <x:f>IF(OR(B36="",E36=0),"",MAX(1,(YEAR(B36)-YEAR(TODAY()))*12+MONTH(B36)-MONTH(TODAY())))</x:f>
      </x:c>
      <x:c r="G36" s="269" t="str">
        <x:f>IF(OR(E36="",F36=""),"",E36/F36)</x:f>
      </x:c>
      <x:c r="H36" s="267"/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67"/>
      <x:c r="B37" s="281"/>
      <x:c r="C37" s="268"/>
      <x:c r="D37" s="268"/>
      <x:c r="E37" s="269" t="str">
        <x:f>IF(C37="","",MAX(C37-D37,0))</x:f>
      </x:c>
      <x:c r="F37" s="282" t="str">
        <x:f>IF(OR(B37="",E37=0),"",MAX(1,(YEAR(B37)-YEAR(TODAY()))*12+MONTH(B37)-MONTH(TODAY())))</x:f>
      </x:c>
      <x:c r="G37" s="269" t="str">
        <x:f>IF(OR(E37="",F37=""),"",E37/F37)</x:f>
      </x:c>
      <x:c r="H37" s="267"/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67"/>
      <x:c r="B38" s="281"/>
      <x:c r="C38" s="268"/>
      <x:c r="D38" s="268"/>
      <x:c r="E38" s="269" t="str">
        <x:f>IF(C38="","",MAX(C38-D38,0))</x:f>
      </x:c>
      <x:c r="F38" s="282" t="str">
        <x:f>IF(OR(B38="",E38=0),"",MAX(1,(YEAR(B38)-YEAR(TODAY()))*12+MONTH(B38)-MONTH(TODAY())))</x:f>
      </x:c>
      <x:c r="G38" s="269" t="str">
        <x:f>IF(OR(E38="",F38=""),"",E38/F38)</x:f>
      </x:c>
      <x:c r="H38" s="267"/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67"/>
      <x:c r="B39" s="281"/>
      <x:c r="C39" s="268"/>
      <x:c r="D39" s="268"/>
      <x:c r="E39" s="269" t="str">
        <x:f>IF(C39="","",MAX(C39-D39,0))</x:f>
      </x:c>
      <x:c r="F39" s="282" t="str">
        <x:f>IF(OR(B39="",E39=0),"",MAX(1,(YEAR(B39)-YEAR(TODAY()))*12+MONTH(B39)-MONTH(TODAY())))</x:f>
      </x:c>
      <x:c r="G39" s="269" t="str">
        <x:f>IF(OR(E39="",F39=""),"",E39/F39)</x:f>
      </x:c>
      <x:c r="H39" s="267"/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67"/>
      <x:c r="B40" s="281"/>
      <x:c r="C40" s="268"/>
      <x:c r="D40" s="268"/>
      <x:c r="E40" s="269" t="str">
        <x:f>IF(C40="","",MAX(C40-D40,0))</x:f>
      </x:c>
      <x:c r="F40" s="282" t="str">
        <x:f>IF(OR(B40="",E40=0),"",MAX(1,(YEAR(B40)-YEAR(TODAY()))*12+MONTH(B40)-MONTH(TODAY())))</x:f>
      </x:c>
      <x:c r="G40" s="269" t="str">
        <x:f>IF(OR(E40="",F40=""),"",E40/F40)</x:f>
      </x:c>
      <x:c r="H40" s="267"/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67"/>
      <x:c r="B41" s="281"/>
      <x:c r="C41" s="268"/>
      <x:c r="D41" s="268"/>
      <x:c r="E41" s="269" t="str">
        <x:f>IF(C41="","",MAX(C41-D41,0))</x:f>
      </x:c>
      <x:c r="F41" s="282" t="str">
        <x:f>IF(OR(B41="",E41=0),"",MAX(1,(YEAR(B41)-YEAR(TODAY()))*12+MONTH(B41)-MONTH(TODAY())))</x:f>
      </x:c>
      <x:c r="G41" s="269" t="str">
        <x:f>IF(OR(E41="",F41=""),"",E41/F41)</x:f>
      </x:c>
      <x:c r="H41" s="267"/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67"/>
      <x:c r="B42" s="281"/>
      <x:c r="C42" s="268"/>
      <x:c r="D42" s="268"/>
      <x:c r="E42" s="269" t="str">
        <x:f>IF(C42="","",MAX(C42-D42,0))</x:f>
      </x:c>
      <x:c r="F42" s="282" t="str">
        <x:f>IF(OR(B42="",E42=0),"",MAX(1,(YEAR(B42)-YEAR(TODAY()))*12+MONTH(B42)-MONTH(TODAY())))</x:f>
      </x:c>
      <x:c r="G42" s="269" t="str">
        <x:f>IF(OR(E42="",F42=""),"",E42/F42)</x:f>
      </x:c>
      <x:c r="H42" s="267"/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67"/>
      <x:c r="B43" s="281"/>
      <x:c r="C43" s="268"/>
      <x:c r="D43" s="268"/>
      <x:c r="E43" s="269" t="str">
        <x:f>IF(C43="","",MAX(C43-D43,0))</x:f>
      </x:c>
      <x:c r="F43" s="282" t="str">
        <x:f>IF(OR(B43="",E43=0),"",MAX(1,(YEAR(B43)-YEAR(TODAY()))*12+MONTH(B43)-MONTH(TODAY())))</x:f>
      </x:c>
      <x:c r="G43" s="269" t="str">
        <x:f>IF(OR(E43="",F43=""),"",E43/F43)</x:f>
      </x:c>
      <x:c r="H43" s="267"/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67"/>
      <x:c r="B44" s="281"/>
      <x:c r="C44" s="268"/>
      <x:c r="D44" s="268"/>
      <x:c r="E44" s="269" t="str">
        <x:f>IF(C44="","",MAX(C44-D44,0))</x:f>
      </x:c>
      <x:c r="F44" s="282" t="str">
        <x:f>IF(OR(B44="",E44=0),"",MAX(1,(YEAR(B44)-YEAR(TODAY()))*12+MONTH(B44)-MONTH(TODAY())))</x:f>
      </x:c>
      <x:c r="G44" s="269" t="str">
        <x:f>IF(OR(E44="",F44=""),"",E44/F44)</x:f>
      </x:c>
      <x:c r="H44" s="267"/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67"/>
      <x:c r="B45" s="281"/>
      <x:c r="C45" s="268"/>
      <x:c r="D45" s="268"/>
      <x:c r="E45" s="269" t="str">
        <x:f>IF(C45="","",MAX(C45-D45,0))</x:f>
      </x:c>
      <x:c r="F45" s="282" t="str">
        <x:f>IF(OR(B45="",E45=0),"",MAX(1,(YEAR(B45)-YEAR(TODAY()))*12+MONTH(B45)-MONTH(TODAY())))</x:f>
      </x:c>
      <x:c r="G45" s="269" t="str">
        <x:f>IF(OR(E45="",F45=""),"",E45/F45)</x:f>
      </x:c>
      <x:c r="H45" s="267"/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67"/>
      <x:c r="B46" s="281"/>
      <x:c r="C46" s="268"/>
      <x:c r="D46" s="268"/>
      <x:c r="E46" s="269" t="str">
        <x:f>IF(C46="","",MAX(C46-D46,0))</x:f>
      </x:c>
      <x:c r="F46" s="282" t="str">
        <x:f>IF(OR(B46="",E46=0),"",MAX(1,(YEAR(B46)-YEAR(TODAY()))*12+MONTH(B46)-MONTH(TODAY())))</x:f>
      </x:c>
      <x:c r="G46" s="269" t="str">
        <x:f>IF(OR(E46="",F46=""),"",E46/F46)</x:f>
      </x:c>
      <x:c r="H46" s="267"/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67"/>
      <x:c r="B47" s="281"/>
      <x:c r="C47" s="268"/>
      <x:c r="D47" s="268"/>
      <x:c r="E47" s="269" t="str">
        <x:f>IF(C47="","",MAX(C47-D47,0))</x:f>
      </x:c>
      <x:c r="F47" s="282" t="str">
        <x:f>IF(OR(B47="",E47=0),"",MAX(1,(YEAR(B47)-YEAR(TODAY()))*12+MONTH(B47)-MONTH(TODAY())))</x:f>
      </x:c>
      <x:c r="G47" s="269" t="str">
        <x:f>IF(OR(E47="",F47=""),"",E47/F47)</x:f>
      </x:c>
      <x:c r="H47" s="267"/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67"/>
      <x:c r="B48" s="281"/>
      <x:c r="C48" s="268"/>
      <x:c r="D48" s="268"/>
      <x:c r="E48" s="269" t="str">
        <x:f>IF(C48="","",MAX(C48-D48,0))</x:f>
      </x:c>
      <x:c r="F48" s="282" t="str">
        <x:f>IF(OR(B48="",E48=0),"",MAX(1,(YEAR(B48)-YEAR(TODAY()))*12+MONTH(B48)-MONTH(TODAY())))</x:f>
      </x:c>
      <x:c r="G48" s="269" t="str">
        <x:f>IF(OR(E48="",F48=""),"",E48/F48)</x:f>
      </x:c>
      <x:c r="H48" s="267"/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67"/>
      <x:c r="B49" s="281"/>
      <x:c r="C49" s="268"/>
      <x:c r="D49" s="268"/>
      <x:c r="E49" s="269" t="str">
        <x:f>IF(C49="","",MAX(C49-D49,0))</x:f>
      </x:c>
      <x:c r="F49" s="282" t="str">
        <x:f>IF(OR(B49="",E49=0),"",MAX(1,(YEAR(B49)-YEAR(TODAY()))*12+MONTH(B49)-MONTH(TODAY())))</x:f>
      </x:c>
      <x:c r="G49" s="269" t="str">
        <x:f>IF(OR(E49="",F49=""),"",E49/F49)</x:f>
      </x:c>
      <x:c r="H49" s="267"/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67"/>
      <x:c r="B50" s="281"/>
      <x:c r="C50" s="268"/>
      <x:c r="D50" s="268"/>
      <x:c r="E50" s="269" t="str">
        <x:f>IF(C50="","",MAX(C50-D50,0))</x:f>
      </x:c>
      <x:c r="F50" s="282" t="str">
        <x:f>IF(OR(B50="",E50=0),"",MAX(1,(YEAR(B50)-YEAR(TODAY()))*12+MONTH(B50)-MONTH(TODAY())))</x:f>
      </x:c>
      <x:c r="G50" s="269" t="str">
        <x:f>IF(OR(E50="",F50=""),"",E50/F50)</x:f>
      </x:c>
      <x:c r="H50" s="267"/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67"/>
      <x:c r="B51" s="281"/>
      <x:c r="C51" s="268"/>
      <x:c r="D51" s="268"/>
      <x:c r="E51" s="269" t="str">
        <x:f>IF(C51="","",MAX(C51-D51,0))</x:f>
      </x:c>
      <x:c r="F51" s="282" t="str">
        <x:f>IF(OR(B51="",E51=0),"",MAX(1,(YEAR(B51)-YEAR(TODAY()))*12+MONTH(B51)-MONTH(TODAY())))</x:f>
      </x:c>
      <x:c r="G51" s="269" t="str">
        <x:f>IF(OR(E51="",F51=""),"",E51/F51)</x:f>
      </x:c>
      <x:c r="H51" s="267"/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67"/>
      <x:c r="B52" s="281"/>
      <x:c r="C52" s="268"/>
      <x:c r="D52" s="268"/>
      <x:c r="E52" s="269" t="str">
        <x:f>IF(C52="","",MAX(C52-D52,0))</x:f>
      </x:c>
      <x:c r="F52" s="282" t="str">
        <x:f>IF(OR(B52="",E52=0),"",MAX(1,(YEAR(B52)-YEAR(TODAY()))*12+MONTH(B52)-MONTH(TODAY())))</x:f>
      </x:c>
      <x:c r="G52" s="269" t="str">
        <x:f>IF(OR(E52="",F52=""),"",E52/F52)</x:f>
      </x:c>
      <x:c r="H52" s="267"/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67"/>
      <x:c r="B53" s="281"/>
      <x:c r="C53" s="268"/>
      <x:c r="D53" s="268"/>
      <x:c r="E53" s="269" t="str">
        <x:f>IF(C53="","",MAX(C53-D53,0))</x:f>
      </x:c>
      <x:c r="F53" s="282" t="str">
        <x:f>IF(OR(B53="",E53=0),"",MAX(1,(YEAR(B53)-YEAR(TODAY()))*12+MONTH(B53)-MONTH(TODAY())))</x:f>
      </x:c>
      <x:c r="G53" s="269" t="str">
        <x:f>IF(OR(E53="",F53=""),"",E53/F53)</x:f>
      </x:c>
      <x:c r="H53" s="267"/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67"/>
      <x:c r="B54" s="281"/>
      <x:c r="C54" s="268"/>
      <x:c r="D54" s="268"/>
      <x:c r="E54" s="269" t="str">
        <x:f>IF(C54="","",MAX(C54-D54,0))</x:f>
      </x:c>
      <x:c r="F54" s="282" t="str">
        <x:f>IF(OR(B54="",E54=0),"",MAX(1,(YEAR(B54)-YEAR(TODAY()))*12+MONTH(B54)-MONTH(TODAY())))</x:f>
      </x:c>
      <x:c r="G54" s="269" t="str">
        <x:f>IF(OR(E54="",F54=""),"",E54/F54)</x:f>
      </x:c>
      <x:c r="H54" s="267"/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67"/>
      <x:c r="B55" s="281"/>
      <x:c r="C55" s="268"/>
      <x:c r="D55" s="268"/>
      <x:c r="E55" s="269" t="str">
        <x:f>IF(C55="","",MAX(C55-D55,0))</x:f>
      </x:c>
      <x:c r="F55" s="282" t="str">
        <x:f>IF(OR(B55="",E55=0),"",MAX(1,(YEAR(B55)-YEAR(TODAY()))*12+MONTH(B55)-MONTH(TODAY())))</x:f>
      </x:c>
      <x:c r="G55" s="269" t="str">
        <x:f>IF(OR(E55="",F55=""),"",E55/F55)</x:f>
      </x:c>
      <x:c r="H55" s="267"/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30"/>
      <x:c r="B56" s="230"/>
      <x:c r="C56" s="230"/>
      <x:c r="D56" s="230"/>
      <x:c r="E56" s="230"/>
      <x:c r="F56" s="230"/>
      <x:c r="G56" s="230"/>
      <x:c r="H56" s="230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70" t="str">
        <x:v>TOTAL MONTHLY SET-ASIDE NEEDED</x:v>
      </x:c>
      <x:c r="B57" s="270"/>
      <x:c r="C57" s="270"/>
      <x:c r="D57" s="270"/>
      <x:c r="E57" s="270"/>
      <x:c r="F57" s="270"/>
      <x:c r="G57" s="271" t="n">
        <x:f>SUM(G6:G55)</x:f>
        <x:v>0</x:v>
      </x:c>
      <x:c r="H57" s="230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30"/>
      <x:c r="B58" s="230"/>
      <x:c r="C58" s="230"/>
      <x:c r="D58" s="230"/>
      <x:c r="E58" s="230"/>
      <x:c r="F58" s="230"/>
      <x:c r="G58" s="230"/>
      <x:c r="H58" s="230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30"/>
      <x:c r="B59" s="230"/>
      <x:c r="C59" s="230"/>
      <x:c r="D59" s="230"/>
      <x:c r="E59" s="230"/>
      <x:c r="F59" s="230"/>
      <x:c r="G59" s="230"/>
      <x:c r="H59" s="230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30"/>
      <x:c r="B60" s="230"/>
      <x:c r="C60" s="230"/>
      <x:c r="D60" s="230"/>
      <x:c r="E60" s="230"/>
      <x:c r="F60" s="230"/>
      <x:c r="G60" s="230"/>
      <x:c r="H60" s="230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30"/>
      <x:c r="B61" s="230"/>
      <x:c r="C61" s="230"/>
      <x:c r="D61" s="230"/>
      <x:c r="E61" s="230"/>
      <x:c r="F61" s="230"/>
      <x:c r="G61" s="230"/>
      <x:c r="H61" s="230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30"/>
      <x:c r="B62" s="230"/>
      <x:c r="C62" s="230"/>
      <x:c r="D62" s="230"/>
      <x:c r="E62" s="230"/>
      <x:c r="F62" s="230"/>
      <x:c r="G62" s="230"/>
      <x:c r="H62" s="230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30"/>
      <x:c r="B63" s="230"/>
      <x:c r="C63" s="230"/>
      <x:c r="D63" s="230"/>
      <x:c r="E63" s="230"/>
      <x:c r="F63" s="230"/>
      <x:c r="G63" s="230"/>
      <x:c r="H63" s="230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30"/>
      <x:c r="B64" s="230"/>
      <x:c r="C64" s="230"/>
      <x:c r="D64" s="230"/>
      <x:c r="E64" s="230"/>
      <x:c r="F64" s="230"/>
      <x:c r="G64" s="230"/>
      <x:c r="H64" s="230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30"/>
      <x:c r="B65" s="230"/>
      <x:c r="C65" s="230"/>
      <x:c r="D65" s="230"/>
      <x:c r="E65" s="230"/>
      <x:c r="F65" s="230"/>
      <x:c r="G65" s="230"/>
      <x:c r="H65" s="230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30"/>
      <x:c r="B66" s="230"/>
      <x:c r="C66" s="230"/>
      <x:c r="D66" s="230"/>
      <x:c r="E66" s="230"/>
      <x:c r="F66" s="230"/>
      <x:c r="G66" s="230"/>
      <x:c r="H66" s="230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30"/>
      <x:c r="B67" s="230"/>
      <x:c r="C67" s="230"/>
      <x:c r="D67" s="230"/>
      <x:c r="E67" s="230"/>
      <x:c r="F67" s="230"/>
      <x:c r="G67" s="230"/>
      <x:c r="H67" s="230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30"/>
      <x:c r="B68" s="230"/>
      <x:c r="C68" s="230"/>
      <x:c r="D68" s="230"/>
      <x:c r="E68" s="230"/>
      <x:c r="F68" s="230"/>
      <x:c r="G68" s="230"/>
      <x:c r="H68" s="230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30"/>
      <x:c r="B69" s="230"/>
      <x:c r="C69" s="230"/>
      <x:c r="D69" s="230"/>
      <x:c r="E69" s="230"/>
      <x:c r="F69" s="230"/>
      <x:c r="G69" s="230"/>
      <x:c r="H69" s="230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30"/>
      <x:c r="B70" s="230"/>
      <x:c r="C70" s="230"/>
      <x:c r="D70" s="230"/>
      <x:c r="E70" s="230"/>
      <x:c r="F70" s="230"/>
      <x:c r="G70" s="230"/>
      <x:c r="H70" s="230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30"/>
      <x:c r="B71" s="230"/>
      <x:c r="C71" s="230"/>
      <x:c r="D71" s="230"/>
      <x:c r="E71" s="230"/>
      <x:c r="F71" s="230"/>
      <x:c r="G71" s="230"/>
      <x:c r="H71" s="230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30"/>
      <x:c r="B72" s="230"/>
      <x:c r="C72" s="230"/>
      <x:c r="D72" s="230"/>
      <x:c r="E72" s="230"/>
      <x:c r="F72" s="230"/>
      <x:c r="G72" s="230"/>
      <x:c r="H72" s="230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30"/>
      <x:c r="B73" s="230"/>
      <x:c r="C73" s="230"/>
      <x:c r="D73" s="230"/>
      <x:c r="E73" s="230"/>
      <x:c r="F73" s="230"/>
      <x:c r="G73" s="230"/>
      <x:c r="H73" s="230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30"/>
      <x:c r="B74" s="230"/>
      <x:c r="C74" s="230"/>
      <x:c r="D74" s="230"/>
      <x:c r="E74" s="230"/>
      <x:c r="F74" s="230"/>
      <x:c r="G74" s="230"/>
      <x:c r="H74" s="230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30"/>
      <x:c r="B75" s="230"/>
      <x:c r="C75" s="230"/>
      <x:c r="D75" s="230"/>
      <x:c r="E75" s="230"/>
      <x:c r="F75" s="230"/>
      <x:c r="G75" s="230"/>
      <x:c r="H75" s="230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30"/>
      <x:c r="B76" s="230"/>
      <x:c r="C76" s="230"/>
      <x:c r="D76" s="230"/>
      <x:c r="E76" s="230"/>
      <x:c r="F76" s="230"/>
      <x:c r="G76" s="230"/>
      <x:c r="H76" s="230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30"/>
      <x:c r="B77" s="230"/>
      <x:c r="C77" s="230"/>
      <x:c r="D77" s="230"/>
      <x:c r="E77" s="230"/>
      <x:c r="F77" s="230"/>
      <x:c r="G77" s="230"/>
      <x:c r="H77" s="230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30"/>
      <x:c r="B78" s="230"/>
      <x:c r="C78" s="230"/>
      <x:c r="D78" s="230"/>
      <x:c r="E78" s="230"/>
      <x:c r="F78" s="230"/>
      <x:c r="G78" s="230"/>
      <x:c r="H78" s="230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30"/>
      <x:c r="B79" s="230"/>
      <x:c r="C79" s="230"/>
      <x:c r="D79" s="230"/>
      <x:c r="E79" s="230"/>
      <x:c r="F79" s="230"/>
      <x:c r="G79" s="230"/>
      <x:c r="H79" s="230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30"/>
      <x:c r="B80" s="230"/>
      <x:c r="C80" s="230"/>
      <x:c r="D80" s="230"/>
      <x:c r="E80" s="230"/>
      <x:c r="F80" s="230"/>
      <x:c r="G80" s="230"/>
      <x:c r="H80" s="230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30"/>
      <x:c r="B81" s="230"/>
      <x:c r="C81" s="230"/>
      <x:c r="D81" s="230"/>
      <x:c r="E81" s="230"/>
      <x:c r="F81" s="230"/>
      <x:c r="G81" s="230"/>
      <x:c r="H81" s="230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30"/>
      <x:c r="B82" s="230"/>
      <x:c r="C82" s="230"/>
      <x:c r="D82" s="230"/>
      <x:c r="E82" s="230"/>
      <x:c r="F82" s="230"/>
      <x:c r="G82" s="230"/>
      <x:c r="H82" s="230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30"/>
      <x:c r="B83" s="230"/>
      <x:c r="C83" s="230"/>
      <x:c r="D83" s="230"/>
      <x:c r="E83" s="230"/>
      <x:c r="F83" s="230"/>
      <x:c r="G83" s="230"/>
      <x:c r="H83" s="230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30"/>
      <x:c r="B84" s="230"/>
      <x:c r="C84" s="230"/>
      <x:c r="D84" s="230"/>
      <x:c r="E84" s="230"/>
      <x:c r="F84" s="230"/>
      <x:c r="G84" s="230"/>
      <x:c r="H84" s="230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30"/>
      <x:c r="B85" s="230"/>
      <x:c r="C85" s="230"/>
      <x:c r="D85" s="230"/>
      <x:c r="E85" s="230"/>
      <x:c r="F85" s="230"/>
      <x:c r="G85" s="230"/>
      <x:c r="H85" s="230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30"/>
      <x:c r="B86" s="230"/>
      <x:c r="C86" s="230"/>
      <x:c r="D86" s="230"/>
      <x:c r="E86" s="230"/>
      <x:c r="F86" s="230"/>
      <x:c r="G86" s="230"/>
      <x:c r="H86" s="230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30"/>
      <x:c r="B87" s="230"/>
      <x:c r="C87" s="230"/>
      <x:c r="D87" s="230"/>
      <x:c r="E87" s="230"/>
      <x:c r="F87" s="230"/>
      <x:c r="G87" s="230"/>
      <x:c r="H87" s="230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30"/>
      <x:c r="B88" s="230"/>
      <x:c r="C88" s="230"/>
      <x:c r="D88" s="230"/>
      <x:c r="E88" s="230"/>
      <x:c r="F88" s="230"/>
      <x:c r="G88" s="230"/>
      <x:c r="H88" s="230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30"/>
      <x:c r="B89" s="230"/>
      <x:c r="C89" s="230"/>
      <x:c r="D89" s="230"/>
      <x:c r="E89" s="230"/>
      <x:c r="F89" s="230"/>
      <x:c r="G89" s="230"/>
      <x:c r="H89" s="230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30"/>
      <x:c r="B90" s="230"/>
      <x:c r="C90" s="230"/>
      <x:c r="D90" s="230"/>
      <x:c r="E90" s="230"/>
      <x:c r="F90" s="230"/>
      <x:c r="G90" s="230"/>
      <x:c r="H90" s="230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30"/>
      <x:c r="B91" s="230"/>
      <x:c r="C91" s="230"/>
      <x:c r="D91" s="230"/>
      <x:c r="E91" s="230"/>
      <x:c r="F91" s="230"/>
      <x:c r="G91" s="230"/>
      <x:c r="H91" s="230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30"/>
      <x:c r="B92" s="230"/>
      <x:c r="C92" s="230"/>
      <x:c r="D92" s="230"/>
      <x:c r="E92" s="230"/>
      <x:c r="F92" s="230"/>
      <x:c r="G92" s="230"/>
      <x:c r="H92" s="230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30"/>
      <x:c r="B93" s="230"/>
      <x:c r="C93" s="230"/>
      <x:c r="D93" s="230"/>
      <x:c r="E93" s="230"/>
      <x:c r="F93" s="230"/>
      <x:c r="G93" s="230"/>
      <x:c r="H93" s="230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30"/>
      <x:c r="B94" s="230"/>
      <x:c r="C94" s="230"/>
      <x:c r="D94" s="230"/>
      <x:c r="E94" s="230"/>
      <x:c r="F94" s="230"/>
      <x:c r="G94" s="230"/>
      <x:c r="H94" s="230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30"/>
      <x:c r="B95" s="230"/>
      <x:c r="C95" s="230"/>
      <x:c r="D95" s="230"/>
      <x:c r="E95" s="230"/>
      <x:c r="F95" s="230"/>
      <x:c r="G95" s="230"/>
      <x:c r="H95" s="230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30"/>
      <x:c r="B96" s="230"/>
      <x:c r="C96" s="230"/>
      <x:c r="D96" s="230"/>
      <x:c r="E96" s="230"/>
      <x:c r="F96" s="230"/>
      <x:c r="G96" s="230"/>
      <x:c r="H96" s="230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30"/>
      <x:c r="B97" s="230"/>
      <x:c r="C97" s="230"/>
      <x:c r="D97" s="230"/>
      <x:c r="E97" s="230"/>
      <x:c r="F97" s="230"/>
      <x:c r="G97" s="230"/>
      <x:c r="H97" s="230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30"/>
      <x:c r="B98" s="230"/>
      <x:c r="C98" s="230"/>
      <x:c r="D98" s="230"/>
      <x:c r="E98" s="230"/>
      <x:c r="F98" s="230"/>
      <x:c r="G98" s="230"/>
      <x:c r="H98" s="230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30"/>
      <x:c r="B99" s="230"/>
      <x:c r="C99" s="230"/>
      <x:c r="D99" s="230"/>
      <x:c r="E99" s="230"/>
      <x:c r="F99" s="230"/>
      <x:c r="G99" s="230"/>
      <x:c r="H99" s="230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30"/>
      <x:c r="B100" s="230"/>
      <x:c r="C100" s="230"/>
      <x:c r="D100" s="230"/>
      <x:c r="E100" s="230"/>
      <x:c r="F100" s="230"/>
      <x:c r="G100" s="230"/>
      <x:c r="H100" s="230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30"/>
      <x:c r="B101" s="230"/>
      <x:c r="C101" s="230"/>
      <x:c r="D101" s="230"/>
      <x:c r="E101" s="230"/>
      <x:c r="F101" s="230"/>
      <x:c r="G101" s="230"/>
      <x:c r="H101" s="230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30"/>
      <x:c r="B102" s="230"/>
      <x:c r="C102" s="230"/>
      <x:c r="D102" s="230"/>
      <x:c r="E102" s="230"/>
      <x:c r="F102" s="230"/>
      <x:c r="G102" s="230"/>
      <x:c r="H102" s="230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30"/>
      <x:c r="B103" s="230"/>
      <x:c r="C103" s="230"/>
      <x:c r="D103" s="230"/>
      <x:c r="E103" s="230"/>
      <x:c r="F103" s="230"/>
      <x:c r="G103" s="230"/>
      <x:c r="H103" s="230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30"/>
      <x:c r="B104" s="230"/>
      <x:c r="C104" s="230"/>
      <x:c r="D104" s="230"/>
      <x:c r="E104" s="230"/>
      <x:c r="F104" s="230"/>
      <x:c r="G104" s="230"/>
      <x:c r="H104" s="230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30"/>
      <x:c r="B105" s="230"/>
      <x:c r="C105" s="230"/>
      <x:c r="D105" s="230"/>
      <x:c r="E105" s="230"/>
      <x:c r="F105" s="230"/>
      <x:c r="G105" s="230"/>
      <x:c r="H105" s="230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30"/>
      <x:c r="B106" s="230"/>
      <x:c r="C106" s="230"/>
      <x:c r="D106" s="230"/>
      <x:c r="E106" s="230"/>
      <x:c r="F106" s="230"/>
      <x:c r="G106" s="230"/>
      <x:c r="H106" s="230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30"/>
      <x:c r="B107" s="230"/>
      <x:c r="C107" s="230"/>
      <x:c r="D107" s="230"/>
      <x:c r="E107" s="230"/>
      <x:c r="F107" s="230"/>
      <x:c r="G107" s="230"/>
      <x:c r="H107" s="230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30"/>
      <x:c r="B108" s="230"/>
      <x:c r="C108" s="230"/>
      <x:c r="D108" s="230"/>
      <x:c r="E108" s="230"/>
      <x:c r="F108" s="230"/>
      <x:c r="G108" s="230"/>
      <x:c r="H108" s="230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30"/>
      <x:c r="B109" s="230"/>
      <x:c r="C109" s="230"/>
      <x:c r="D109" s="230"/>
      <x:c r="E109" s="230"/>
      <x:c r="F109" s="230"/>
      <x:c r="G109" s="230"/>
      <x:c r="H109" s="230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30"/>
      <x:c r="B110" s="230"/>
      <x:c r="C110" s="230"/>
      <x:c r="D110" s="230"/>
      <x:c r="E110" s="230"/>
      <x:c r="F110" s="230"/>
      <x:c r="G110" s="230"/>
      <x:c r="H110" s="230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30"/>
      <x:c r="B111" s="230"/>
      <x:c r="C111" s="230"/>
      <x:c r="D111" s="230"/>
      <x:c r="E111" s="230"/>
      <x:c r="F111" s="230"/>
      <x:c r="G111" s="230"/>
      <x:c r="H111" s="230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30"/>
      <x:c r="B112" s="230"/>
      <x:c r="C112" s="230"/>
      <x:c r="D112" s="230"/>
      <x:c r="E112" s="230"/>
      <x:c r="F112" s="230"/>
      <x:c r="G112" s="230"/>
      <x:c r="H112" s="230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30"/>
      <x:c r="B113" s="230"/>
      <x:c r="C113" s="230"/>
      <x:c r="D113" s="230"/>
      <x:c r="E113" s="230"/>
      <x:c r="F113" s="230"/>
      <x:c r="G113" s="230"/>
      <x:c r="H113" s="230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30"/>
      <x:c r="B114" s="230"/>
      <x:c r="C114" s="230"/>
      <x:c r="D114" s="230"/>
      <x:c r="E114" s="230"/>
      <x:c r="F114" s="230"/>
      <x:c r="G114" s="230"/>
      <x:c r="H114" s="230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30"/>
      <x:c r="B115" s="230"/>
      <x:c r="C115" s="230"/>
      <x:c r="D115" s="230"/>
      <x:c r="E115" s="230"/>
      <x:c r="F115" s="230"/>
      <x:c r="G115" s="230"/>
      <x:c r="H115" s="230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30"/>
      <x:c r="B116" s="230"/>
      <x:c r="C116" s="230"/>
      <x:c r="D116" s="230"/>
      <x:c r="E116" s="230"/>
      <x:c r="F116" s="230"/>
      <x:c r="G116" s="230"/>
      <x:c r="H116" s="230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30"/>
      <x:c r="B117" s="230"/>
      <x:c r="C117" s="230"/>
      <x:c r="D117" s="230"/>
      <x:c r="E117" s="230"/>
      <x:c r="F117" s="230"/>
      <x:c r="G117" s="230"/>
      <x:c r="H117" s="230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30"/>
      <x:c r="B118" s="230"/>
      <x:c r="C118" s="230"/>
      <x:c r="D118" s="230"/>
      <x:c r="E118" s="230"/>
      <x:c r="F118" s="230"/>
      <x:c r="G118" s="230"/>
      <x:c r="H118" s="230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30"/>
      <x:c r="B119" s="230"/>
      <x:c r="C119" s="230"/>
      <x:c r="D119" s="230"/>
      <x:c r="E119" s="230"/>
      <x:c r="F119" s="230"/>
      <x:c r="G119" s="230"/>
      <x:c r="H119" s="230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30"/>
      <x:c r="B120" s="230"/>
      <x:c r="C120" s="230"/>
      <x:c r="D120" s="230"/>
      <x:c r="E120" s="230"/>
      <x:c r="F120" s="230"/>
      <x:c r="G120" s="230"/>
      <x:c r="H120" s="230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30"/>
      <x:c r="B121" s="230"/>
      <x:c r="C121" s="230"/>
      <x:c r="D121" s="230"/>
      <x:c r="E121" s="230"/>
      <x:c r="F121" s="230"/>
      <x:c r="G121" s="230"/>
      <x:c r="H121" s="230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30"/>
      <x:c r="B122" s="230"/>
      <x:c r="C122" s="230"/>
      <x:c r="D122" s="230"/>
      <x:c r="E122" s="230"/>
      <x:c r="F122" s="230"/>
      <x:c r="G122" s="230"/>
      <x:c r="H122" s="230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30"/>
      <x:c r="B123" s="230"/>
      <x:c r="C123" s="230"/>
      <x:c r="D123" s="230"/>
      <x:c r="E123" s="230"/>
      <x:c r="F123" s="230"/>
      <x:c r="G123" s="230"/>
      <x:c r="H123" s="230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30"/>
      <x:c r="B124" s="230"/>
      <x:c r="C124" s="230"/>
      <x:c r="D124" s="230"/>
      <x:c r="E124" s="230"/>
      <x:c r="F124" s="230"/>
      <x:c r="G124" s="230"/>
      <x:c r="H124" s="230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30"/>
      <x:c r="B125" s="230"/>
      <x:c r="C125" s="230"/>
      <x:c r="D125" s="230"/>
      <x:c r="E125" s="230"/>
      <x:c r="F125" s="230"/>
      <x:c r="G125" s="230"/>
      <x:c r="H125" s="230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30"/>
      <x:c r="B126" s="230"/>
      <x:c r="C126" s="230"/>
      <x:c r="D126" s="230"/>
      <x:c r="E126" s="230"/>
      <x:c r="F126" s="230"/>
      <x:c r="G126" s="230"/>
      <x:c r="H126" s="230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30"/>
      <x:c r="B127" s="230"/>
      <x:c r="C127" s="230"/>
      <x:c r="D127" s="230"/>
      <x:c r="E127" s="230"/>
      <x:c r="F127" s="230"/>
      <x:c r="G127" s="230"/>
      <x:c r="H127" s="230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30"/>
      <x:c r="B128" s="230"/>
      <x:c r="C128" s="230"/>
      <x:c r="D128" s="230"/>
      <x:c r="E128" s="230"/>
      <x:c r="F128" s="230"/>
      <x:c r="G128" s="230"/>
      <x:c r="H128" s="230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30"/>
      <x:c r="B129" s="230"/>
      <x:c r="C129" s="230"/>
      <x:c r="D129" s="230"/>
      <x:c r="E129" s="230"/>
      <x:c r="F129" s="230"/>
      <x:c r="G129" s="230"/>
      <x:c r="H129" s="230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30"/>
      <x:c r="B130" s="230"/>
      <x:c r="C130" s="230"/>
      <x:c r="D130" s="230"/>
      <x:c r="E130" s="230"/>
      <x:c r="F130" s="230"/>
      <x:c r="G130" s="230"/>
      <x:c r="H130" s="230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30"/>
      <x:c r="B131" s="230"/>
      <x:c r="C131" s="230"/>
      <x:c r="D131" s="230"/>
      <x:c r="E131" s="230"/>
      <x:c r="F131" s="230"/>
      <x:c r="G131" s="230"/>
      <x:c r="H131" s="230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30"/>
      <x:c r="B132" s="230"/>
      <x:c r="C132" s="230"/>
      <x:c r="D132" s="230"/>
      <x:c r="E132" s="230"/>
      <x:c r="F132" s="230"/>
      <x:c r="G132" s="230"/>
      <x:c r="H132" s="230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30"/>
      <x:c r="B133" s="230"/>
      <x:c r="C133" s="230"/>
      <x:c r="D133" s="230"/>
      <x:c r="E133" s="230"/>
      <x:c r="F133" s="230"/>
      <x:c r="G133" s="230"/>
      <x:c r="H133" s="230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30"/>
      <x:c r="B134" s="230"/>
      <x:c r="C134" s="230"/>
      <x:c r="D134" s="230"/>
      <x:c r="E134" s="230"/>
      <x:c r="F134" s="230"/>
      <x:c r="G134" s="230"/>
      <x:c r="H134" s="230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30"/>
      <x:c r="B135" s="230"/>
      <x:c r="C135" s="230"/>
      <x:c r="D135" s="230"/>
      <x:c r="E135" s="230"/>
      <x:c r="F135" s="230"/>
      <x:c r="G135" s="230"/>
      <x:c r="H135" s="230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30"/>
      <x:c r="B136" s="230"/>
      <x:c r="C136" s="230"/>
      <x:c r="D136" s="230"/>
      <x:c r="E136" s="230"/>
      <x:c r="F136" s="230"/>
      <x:c r="G136" s="230"/>
      <x:c r="H136" s="230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30"/>
      <x:c r="B137" s="230"/>
      <x:c r="C137" s="230"/>
      <x:c r="D137" s="230"/>
      <x:c r="E137" s="230"/>
      <x:c r="F137" s="230"/>
      <x:c r="G137" s="230"/>
      <x:c r="H137" s="230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30"/>
      <x:c r="B138" s="230"/>
      <x:c r="C138" s="230"/>
      <x:c r="D138" s="230"/>
      <x:c r="E138" s="230"/>
      <x:c r="F138" s="230"/>
      <x:c r="G138" s="230"/>
      <x:c r="H138" s="230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30"/>
      <x:c r="B139" s="230"/>
      <x:c r="C139" s="230"/>
      <x:c r="D139" s="230"/>
      <x:c r="E139" s="230"/>
      <x:c r="F139" s="230"/>
      <x:c r="G139" s="230"/>
      <x:c r="H139" s="230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30"/>
      <x:c r="B140" s="230"/>
      <x:c r="C140" s="230"/>
      <x:c r="D140" s="230"/>
      <x:c r="E140" s="230"/>
      <x:c r="F140" s="230"/>
      <x:c r="G140" s="230"/>
      <x:c r="H140" s="230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30"/>
      <x:c r="B141" s="230"/>
      <x:c r="C141" s="230"/>
      <x:c r="D141" s="230"/>
      <x:c r="E141" s="230"/>
      <x:c r="F141" s="230"/>
      <x:c r="G141" s="230"/>
      <x:c r="H141" s="230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30"/>
      <x:c r="B142" s="230"/>
      <x:c r="C142" s="230"/>
      <x:c r="D142" s="230"/>
      <x:c r="E142" s="230"/>
      <x:c r="F142" s="230"/>
      <x:c r="G142" s="230"/>
      <x:c r="H142" s="230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30"/>
      <x:c r="B143" s="230"/>
      <x:c r="C143" s="230"/>
      <x:c r="D143" s="230"/>
      <x:c r="E143" s="230"/>
      <x:c r="F143" s="230"/>
      <x:c r="G143" s="230"/>
      <x:c r="H143" s="230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30"/>
      <x:c r="B144" s="230"/>
      <x:c r="C144" s="230"/>
      <x:c r="D144" s="230"/>
      <x:c r="E144" s="230"/>
      <x:c r="F144" s="230"/>
      <x:c r="G144" s="230"/>
      <x:c r="H144" s="230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30"/>
      <x:c r="B145" s="230"/>
      <x:c r="C145" s="230"/>
      <x:c r="D145" s="230"/>
      <x:c r="E145" s="230"/>
      <x:c r="F145" s="230"/>
      <x:c r="G145" s="230"/>
      <x:c r="H145" s="230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30"/>
      <x:c r="B146" s="230"/>
      <x:c r="C146" s="230"/>
      <x:c r="D146" s="230"/>
      <x:c r="E146" s="230"/>
      <x:c r="F146" s="230"/>
      <x:c r="G146" s="230"/>
      <x:c r="H146" s="230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30"/>
      <x:c r="B147" s="230"/>
      <x:c r="C147" s="230"/>
      <x:c r="D147" s="230"/>
      <x:c r="E147" s="230"/>
      <x:c r="F147" s="230"/>
      <x:c r="G147" s="230"/>
      <x:c r="H147" s="230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30"/>
      <x:c r="B148" s="230"/>
      <x:c r="C148" s="230"/>
      <x:c r="D148" s="230"/>
      <x:c r="E148" s="230"/>
      <x:c r="F148" s="230"/>
      <x:c r="G148" s="230"/>
      <x:c r="H148" s="230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30"/>
      <x:c r="B149" s="230"/>
      <x:c r="C149" s="230"/>
      <x:c r="D149" s="230"/>
      <x:c r="E149" s="230"/>
      <x:c r="F149" s="230"/>
      <x:c r="G149" s="230"/>
      <x:c r="H149" s="230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30"/>
      <x:c r="B150" s="230"/>
      <x:c r="C150" s="230"/>
      <x:c r="D150" s="230"/>
      <x:c r="E150" s="230"/>
      <x:c r="F150" s="230"/>
      <x:c r="G150" s="230"/>
      <x:c r="H150" s="230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30"/>
      <x:c r="B151" s="230"/>
      <x:c r="C151" s="230"/>
      <x:c r="D151" s="230"/>
      <x:c r="E151" s="230"/>
      <x:c r="F151" s="230"/>
      <x:c r="G151" s="230"/>
      <x:c r="H151" s="230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30"/>
      <x:c r="B152" s="230"/>
      <x:c r="C152" s="230"/>
      <x:c r="D152" s="230"/>
      <x:c r="E152" s="230"/>
      <x:c r="F152" s="230"/>
      <x:c r="G152" s="230"/>
      <x:c r="H152" s="230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30"/>
      <x:c r="B153" s="230"/>
      <x:c r="C153" s="230"/>
      <x:c r="D153" s="230"/>
      <x:c r="E153" s="230"/>
      <x:c r="F153" s="230"/>
      <x:c r="G153" s="230"/>
      <x:c r="H153" s="230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30"/>
      <x:c r="B154" s="230"/>
      <x:c r="C154" s="230"/>
      <x:c r="D154" s="230"/>
      <x:c r="E154" s="230"/>
      <x:c r="F154" s="230"/>
      <x:c r="G154" s="230"/>
      <x:c r="H154" s="230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30"/>
      <x:c r="B155" s="230"/>
      <x:c r="C155" s="230"/>
      <x:c r="D155" s="230"/>
      <x:c r="E155" s="230"/>
      <x:c r="F155" s="230"/>
      <x:c r="G155" s="230"/>
      <x:c r="H155" s="230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30"/>
      <x:c r="B156" s="230"/>
      <x:c r="C156" s="230"/>
      <x:c r="D156" s="230"/>
      <x:c r="E156" s="230"/>
      <x:c r="F156" s="230"/>
      <x:c r="G156" s="230"/>
      <x:c r="H156" s="230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30"/>
      <x:c r="B157" s="230"/>
      <x:c r="C157" s="230"/>
      <x:c r="D157" s="230"/>
      <x:c r="E157" s="230"/>
      <x:c r="F157" s="230"/>
      <x:c r="G157" s="230"/>
      <x:c r="H157" s="230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30"/>
      <x:c r="B158" s="230"/>
      <x:c r="C158" s="230"/>
      <x:c r="D158" s="230"/>
      <x:c r="E158" s="230"/>
      <x:c r="F158" s="230"/>
      <x:c r="G158" s="230"/>
      <x:c r="H158" s="230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30"/>
      <x:c r="B159" s="230"/>
      <x:c r="C159" s="230"/>
      <x:c r="D159" s="230"/>
      <x:c r="E159" s="230"/>
      <x:c r="F159" s="230"/>
      <x:c r="G159" s="230"/>
      <x:c r="H159" s="230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30"/>
      <x:c r="B160" s="230"/>
      <x:c r="C160" s="230"/>
      <x:c r="D160" s="230"/>
      <x:c r="E160" s="230"/>
      <x:c r="F160" s="230"/>
      <x:c r="G160" s="230"/>
      <x:c r="H160" s="230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30"/>
      <x:c r="B161" s="230"/>
      <x:c r="C161" s="230"/>
      <x:c r="D161" s="230"/>
      <x:c r="E161" s="230"/>
      <x:c r="F161" s="230"/>
      <x:c r="G161" s="230"/>
      <x:c r="H161" s="230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30"/>
      <x:c r="B162" s="230"/>
      <x:c r="C162" s="230"/>
      <x:c r="D162" s="230"/>
      <x:c r="E162" s="230"/>
      <x:c r="F162" s="230"/>
      <x:c r="G162" s="230"/>
      <x:c r="H162" s="230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30"/>
      <x:c r="B163" s="230"/>
      <x:c r="C163" s="230"/>
      <x:c r="D163" s="230"/>
      <x:c r="E163" s="230"/>
      <x:c r="F163" s="230"/>
      <x:c r="G163" s="230"/>
      <x:c r="H163" s="230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30"/>
      <x:c r="B164" s="230"/>
      <x:c r="C164" s="230"/>
      <x:c r="D164" s="230"/>
      <x:c r="E164" s="230"/>
      <x:c r="F164" s="230"/>
      <x:c r="G164" s="230"/>
      <x:c r="H164" s="230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30"/>
      <x:c r="B165" s="230"/>
      <x:c r="C165" s="230"/>
      <x:c r="D165" s="230"/>
      <x:c r="E165" s="230"/>
      <x:c r="F165" s="230"/>
      <x:c r="G165" s="230"/>
      <x:c r="H165" s="230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30"/>
      <x:c r="B166" s="230"/>
      <x:c r="C166" s="230"/>
      <x:c r="D166" s="230"/>
      <x:c r="E166" s="230"/>
      <x:c r="F166" s="230"/>
      <x:c r="G166" s="230"/>
      <x:c r="H166" s="230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30"/>
      <x:c r="B167" s="230"/>
      <x:c r="C167" s="230"/>
      <x:c r="D167" s="230"/>
      <x:c r="E167" s="230"/>
      <x:c r="F167" s="230"/>
      <x:c r="G167" s="230"/>
      <x:c r="H167" s="230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30"/>
      <x:c r="B168" s="230"/>
      <x:c r="C168" s="230"/>
      <x:c r="D168" s="230"/>
      <x:c r="E168" s="230"/>
      <x:c r="F168" s="230"/>
      <x:c r="G168" s="230"/>
      <x:c r="H168" s="230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30"/>
      <x:c r="B169" s="230"/>
      <x:c r="C169" s="230"/>
      <x:c r="D169" s="230"/>
      <x:c r="E169" s="230"/>
      <x:c r="F169" s="230"/>
      <x:c r="G169" s="230"/>
      <x:c r="H169" s="230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30"/>
      <x:c r="B170" s="230"/>
      <x:c r="C170" s="230"/>
      <x:c r="D170" s="230"/>
      <x:c r="E170" s="230"/>
      <x:c r="F170" s="230"/>
      <x:c r="G170" s="230"/>
      <x:c r="H170" s="230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30"/>
      <x:c r="B171" s="230"/>
      <x:c r="C171" s="230"/>
      <x:c r="D171" s="230"/>
      <x:c r="E171" s="230"/>
      <x:c r="F171" s="230"/>
      <x:c r="G171" s="230"/>
      <x:c r="H171" s="230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30"/>
      <x:c r="B172" s="230"/>
      <x:c r="C172" s="230"/>
      <x:c r="D172" s="230"/>
      <x:c r="E172" s="230"/>
      <x:c r="F172" s="230"/>
      <x:c r="G172" s="230"/>
      <x:c r="H172" s="230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30"/>
      <x:c r="B173" s="230"/>
      <x:c r="C173" s="230"/>
      <x:c r="D173" s="230"/>
      <x:c r="E173" s="230"/>
      <x:c r="F173" s="230"/>
      <x:c r="G173" s="230"/>
      <x:c r="H173" s="230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30"/>
      <x:c r="B174" s="230"/>
      <x:c r="C174" s="230"/>
      <x:c r="D174" s="230"/>
      <x:c r="E174" s="230"/>
      <x:c r="F174" s="230"/>
      <x:c r="G174" s="230"/>
      <x:c r="H174" s="230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30"/>
      <x:c r="B175" s="230"/>
      <x:c r="C175" s="230"/>
      <x:c r="D175" s="230"/>
      <x:c r="E175" s="230"/>
      <x:c r="F175" s="230"/>
      <x:c r="G175" s="230"/>
      <x:c r="H175" s="230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30"/>
      <x:c r="B176" s="230"/>
      <x:c r="C176" s="230"/>
      <x:c r="D176" s="230"/>
      <x:c r="E176" s="230"/>
      <x:c r="F176" s="230"/>
      <x:c r="G176" s="230"/>
      <x:c r="H176" s="230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30"/>
      <x:c r="B177" s="230"/>
      <x:c r="C177" s="230"/>
      <x:c r="D177" s="230"/>
      <x:c r="E177" s="230"/>
      <x:c r="F177" s="230"/>
      <x:c r="G177" s="230"/>
      <x:c r="H177" s="230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30"/>
      <x:c r="B178" s="230"/>
      <x:c r="C178" s="230"/>
      <x:c r="D178" s="230"/>
      <x:c r="E178" s="230"/>
      <x:c r="F178" s="230"/>
      <x:c r="G178" s="230"/>
      <x:c r="H178" s="230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30"/>
      <x:c r="B179" s="230"/>
      <x:c r="C179" s="230"/>
      <x:c r="D179" s="230"/>
      <x:c r="E179" s="230"/>
      <x:c r="F179" s="230"/>
      <x:c r="G179" s="230"/>
      <x:c r="H179" s="230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30"/>
      <x:c r="B180" s="230"/>
      <x:c r="C180" s="230"/>
      <x:c r="D180" s="230"/>
      <x:c r="E180" s="230"/>
      <x:c r="F180" s="230"/>
      <x:c r="G180" s="230"/>
      <x:c r="H180" s="230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30"/>
      <x:c r="B181" s="230"/>
      <x:c r="C181" s="230"/>
      <x:c r="D181" s="230"/>
      <x:c r="E181" s="230"/>
      <x:c r="F181" s="230"/>
      <x:c r="G181" s="230"/>
      <x:c r="H181" s="230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30"/>
      <x:c r="B182" s="230"/>
      <x:c r="C182" s="230"/>
      <x:c r="D182" s="230"/>
      <x:c r="E182" s="230"/>
      <x:c r="F182" s="230"/>
      <x:c r="G182" s="230"/>
      <x:c r="H182" s="230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30"/>
      <x:c r="B183" s="230"/>
      <x:c r="C183" s="230"/>
      <x:c r="D183" s="230"/>
      <x:c r="E183" s="230"/>
      <x:c r="F183" s="230"/>
      <x:c r="G183" s="230"/>
      <x:c r="H183" s="230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30"/>
      <x:c r="B184" s="230"/>
      <x:c r="C184" s="230"/>
      <x:c r="D184" s="230"/>
      <x:c r="E184" s="230"/>
      <x:c r="F184" s="230"/>
      <x:c r="G184" s="230"/>
      <x:c r="H184" s="230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30"/>
      <x:c r="B185" s="230"/>
      <x:c r="C185" s="230"/>
      <x:c r="D185" s="230"/>
      <x:c r="E185" s="230"/>
      <x:c r="F185" s="230"/>
      <x:c r="G185" s="230"/>
      <x:c r="H185" s="230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30"/>
      <x:c r="B186" s="230"/>
      <x:c r="C186" s="230"/>
      <x:c r="D186" s="230"/>
      <x:c r="E186" s="230"/>
      <x:c r="F186" s="230"/>
      <x:c r="G186" s="230"/>
      <x:c r="H186" s="230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30"/>
      <x:c r="B187" s="230"/>
      <x:c r="C187" s="230"/>
      <x:c r="D187" s="230"/>
      <x:c r="E187" s="230"/>
      <x:c r="F187" s="230"/>
      <x:c r="G187" s="230"/>
      <x:c r="H187" s="230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30"/>
      <x:c r="B188" s="230"/>
      <x:c r="C188" s="230"/>
      <x:c r="D188" s="230"/>
      <x:c r="E188" s="230"/>
      <x:c r="F188" s="230"/>
      <x:c r="G188" s="230"/>
      <x:c r="H188" s="230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30"/>
      <x:c r="B189" s="230"/>
      <x:c r="C189" s="230"/>
      <x:c r="D189" s="230"/>
      <x:c r="E189" s="230"/>
      <x:c r="F189" s="230"/>
      <x:c r="G189" s="230"/>
      <x:c r="H189" s="230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30"/>
      <x:c r="B190" s="230"/>
      <x:c r="C190" s="230"/>
      <x:c r="D190" s="230"/>
      <x:c r="E190" s="230"/>
      <x:c r="F190" s="230"/>
      <x:c r="G190" s="230"/>
      <x:c r="H190" s="230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30"/>
      <x:c r="B191" s="230"/>
      <x:c r="C191" s="230"/>
      <x:c r="D191" s="230"/>
      <x:c r="E191" s="230"/>
      <x:c r="F191" s="230"/>
      <x:c r="G191" s="230"/>
      <x:c r="H191" s="230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30"/>
      <x:c r="B192" s="230"/>
      <x:c r="C192" s="230"/>
      <x:c r="D192" s="230"/>
      <x:c r="E192" s="230"/>
      <x:c r="F192" s="230"/>
      <x:c r="G192" s="230"/>
      <x:c r="H192" s="230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30"/>
      <x:c r="B193" s="230"/>
      <x:c r="C193" s="230"/>
      <x:c r="D193" s="230"/>
      <x:c r="E193" s="230"/>
      <x:c r="F193" s="230"/>
      <x:c r="G193" s="230"/>
      <x:c r="H193" s="230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30"/>
      <x:c r="B194" s="230"/>
      <x:c r="C194" s="230"/>
      <x:c r="D194" s="230"/>
      <x:c r="E194" s="230"/>
      <x:c r="F194" s="230"/>
      <x:c r="G194" s="230"/>
      <x:c r="H194" s="230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30"/>
      <x:c r="B195" s="230"/>
      <x:c r="C195" s="230"/>
      <x:c r="D195" s="230"/>
      <x:c r="E195" s="230"/>
      <x:c r="F195" s="230"/>
      <x:c r="G195" s="230"/>
      <x:c r="H195" s="230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30"/>
      <x:c r="B196" s="230"/>
      <x:c r="C196" s="230"/>
      <x:c r="D196" s="230"/>
      <x:c r="E196" s="230"/>
      <x:c r="F196" s="230"/>
      <x:c r="G196" s="230"/>
      <x:c r="H196" s="230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30"/>
      <x:c r="B197" s="230"/>
      <x:c r="C197" s="230"/>
      <x:c r="D197" s="230"/>
      <x:c r="E197" s="230"/>
      <x:c r="F197" s="230"/>
      <x:c r="G197" s="230"/>
      <x:c r="H197" s="230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30"/>
      <x:c r="B198" s="230"/>
      <x:c r="C198" s="230"/>
      <x:c r="D198" s="230"/>
      <x:c r="E198" s="230"/>
      <x:c r="F198" s="230"/>
      <x:c r="G198" s="230"/>
      <x:c r="H198" s="230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30"/>
      <x:c r="B199" s="230"/>
      <x:c r="C199" s="230"/>
      <x:c r="D199" s="230"/>
      <x:c r="E199" s="230"/>
      <x:c r="F199" s="230"/>
      <x:c r="G199" s="230"/>
      <x:c r="H199" s="230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30"/>
      <x:c r="B200" s="230"/>
      <x:c r="C200" s="230"/>
      <x:c r="D200" s="230"/>
      <x:c r="E200" s="230"/>
      <x:c r="F200" s="230"/>
      <x:c r="G200" s="230"/>
      <x:c r="H200" s="230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</x:sheetData>
  <x:mergeCells>
    <x:mergeCell ref="A1:H2"/>
    <x:mergeCell ref="A3:H3"/>
    <x:mergeCell ref="A57:F57"/>
  </x:mergeCells>
  <x:pageMargins left="0.7" right="0.7" top="0.75" bottom="0.75" header="0.3" footer="0.3"/>
  <x:tableParts count="1">
    <x:tablePart xmlns:r="http://schemas.openxmlformats.org/officeDocument/2006/relationships" r:id="Ra6b797b356404657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225" t="str">
        <x:v>MONTHLY MONEY DASHBOARD</x:v>
      </x:c>
      <x:c r="B1" s="225"/>
      <x:c r="C1" s="225"/>
      <x:c r="D1" s="225"/>
      <x:c r="E1" s="225"/>
      <x:c r="F1" s="225"/>
      <x:c r="G1" s="225"/>
      <x:c r="H1" s="225"/>
      <x:c r="I1" s="230"/>
      <x:c r="J1" s="230"/>
      <x:c r="K1" s="230"/>
      <x:c r="L1" s="230"/>
      <x:c r="M1" s="230"/>
      <x:c r="N1" s="230"/>
      <x:c r="O1" s="230"/>
      <x:c r="P1" s="230"/>
      <x:c r="Q1" s="230"/>
      <x:c r="R1" s="230"/>
      <x:c r="S1" s="230"/>
      <x:c r="T1" s="230"/>
      <x:c r="U1" s="230"/>
      <x:c r="V1" s="230"/>
      <x:c r="W1" s="230"/>
      <x:c r="X1" s="230"/>
      <x:c r="Y1" s="230"/>
      <x:c r="Z1" s="230"/>
    </x:row>
    <x:row r="2">
      <x:c r="A2" s="225"/>
      <x:c r="B2" s="225"/>
      <x:c r="C2" s="225"/>
      <x:c r="D2" s="225"/>
      <x:c r="E2" s="225"/>
      <x:c r="F2" s="225"/>
      <x:c r="G2" s="225"/>
      <x:c r="H2" s="225"/>
      <x:c r="I2" s="230"/>
      <x:c r="J2" s="230"/>
      <x:c r="K2" s="230"/>
      <x:c r="L2" s="230"/>
      <x:c r="M2" s="230"/>
      <x:c r="N2" s="230"/>
      <x:c r="O2" s="230"/>
      <x:c r="P2" s="230"/>
      <x:c r="Q2" s="230"/>
      <x:c r="R2" s="230"/>
      <x:c r="S2" s="230"/>
      <x:c r="T2" s="230"/>
      <x:c r="U2" s="230"/>
      <x:c r="V2" s="230"/>
      <x:c r="W2" s="230"/>
      <x:c r="X2" s="230"/>
      <x:c r="Y2" s="230"/>
      <x:c r="Z2" s="230"/>
    </x:row>
    <x:row r="3">
      <x:c r="A3" s="230" t="str">
        <x:v>Month</x:v>
      </x:c>
      <x:c r="B3" s="287" t="n">
        <x:f>'Monthly Budget'!B3</x:f>
        <x:v>46296</x:v>
      </x:c>
      <x:c r="C3" s="230"/>
      <x:c r="D3" s="230"/>
      <x:c r="E3" s="230"/>
      <x:c r="F3" s="230"/>
      <x:c r="G3" s="230"/>
      <x:c r="H3" s="230"/>
      <x:c r="I3" s="230"/>
      <x:c r="J3" s="230"/>
      <x:c r="K3" s="230"/>
      <x:c r="L3" s="230"/>
      <x:c r="M3" s="230"/>
      <x:c r="N3" s="230"/>
      <x:c r="O3" s="230"/>
      <x:c r="P3" s="230"/>
      <x:c r="Q3" s="230"/>
      <x:c r="R3" s="230"/>
      <x:c r="S3" s="230"/>
      <x:c r="T3" s="230"/>
      <x:c r="U3" s="230"/>
      <x:c r="V3" s="230"/>
      <x:c r="W3" s="230"/>
      <x:c r="X3" s="230"/>
      <x:c r="Y3" s="230"/>
      <x:c r="Z3" s="230"/>
    </x:row>
    <x:row r="4">
      <x:c r="A4" s="230"/>
      <x:c r="B4" s="230"/>
      <x:c r="C4" s="230"/>
      <x:c r="D4" s="230"/>
      <x:c r="E4" s="230"/>
      <x:c r="F4" s="230"/>
      <x:c r="G4" s="230"/>
      <x:c r="H4" s="230"/>
      <x:c r="I4" s="230"/>
      <x:c r="J4" s="230"/>
      <x:c r="K4" s="230"/>
      <x:c r="L4" s="230"/>
      <x:c r="M4" s="230"/>
      <x:c r="N4" s="230"/>
      <x:c r="O4" s="230"/>
      <x:c r="P4" s="230"/>
      <x:c r="Q4" s="230"/>
      <x:c r="R4" s="230"/>
      <x:c r="S4" s="230"/>
      <x:c r="T4" s="230"/>
      <x:c r="U4" s="230"/>
      <x:c r="V4" s="230"/>
      <x:c r="W4" s="230"/>
      <x:c r="X4" s="230"/>
      <x:c r="Y4" s="230"/>
      <x:c r="Z4" s="230"/>
    </x:row>
    <x:row r="5">
      <x:c r="A5" s="295" t="str">
        <x:v>ACTUAL INCOME</x:v>
      </x:c>
      <x:c r="B5" s="295"/>
      <x:c r="C5" s="295" t="str">
        <x:v>ACTUAL SPENDING</x:v>
      </x:c>
      <x:c r="D5" s="295"/>
      <x:c r="E5" s="295" t="str">
        <x:v>ACTUAL SAVINGS</x:v>
      </x:c>
      <x:c r="F5" s="295"/>
      <x:c r="G5" s="295" t="str">
        <x:v>MONEY LEFT</x:v>
      </x:c>
      <x:c r="H5" s="295"/>
      <x:c r="I5" s="230"/>
      <x:c r="J5" s="230"/>
      <x:c r="K5" s="230"/>
      <x:c r="L5" s="230"/>
      <x:c r="M5" s="230"/>
      <x:c r="N5" s="230"/>
      <x:c r="O5" s="230"/>
      <x:c r="P5" s="230"/>
      <x:c r="Q5" s="230"/>
      <x:c r="R5" s="230"/>
      <x:c r="S5" s="230"/>
      <x:c r="T5" s="230"/>
      <x:c r="U5" s="230"/>
      <x:c r="V5" s="230"/>
      <x:c r="W5" s="230"/>
      <x:c r="X5" s="230"/>
      <x:c r="Y5" s="230"/>
      <x:c r="Z5" s="230"/>
    </x:row>
    <x:row r="6">
      <x:c r="A6" s="288" t="n">
        <x:f>'Monthly Budget'!D12</x:f>
        <x:v>0</x:v>
      </x:c>
      <x:c r="B6" s="288"/>
      <x:c r="C6" s="288" t="n">
        <x:f>'Monthly Budget'!D52-SUM('Monthly Budget'!D43:D47)</x:f>
        <x:v>0</x:v>
      </x:c>
      <x:c r="D6" s="288"/>
      <x:c r="E6" s="288" t="n">
        <x:f>SUM('Monthly Budget'!D43:D47)</x:f>
        <x:v>0</x:v>
      </x:c>
      <x:c r="F6" s="288"/>
      <x:c r="G6" s="288" t="n">
        <x:f>A6-C6-E6</x:f>
        <x:v>0</x:v>
      </x:c>
      <x:c r="H6" s="288"/>
      <x:c r="I6" s="230"/>
      <x:c r="J6" s="230"/>
      <x:c r="K6" s="230"/>
      <x:c r="L6" s="230"/>
      <x:c r="M6" s="230"/>
      <x:c r="N6" s="230"/>
      <x:c r="O6" s="230"/>
      <x:c r="P6" s="230"/>
      <x:c r="Q6" s="230"/>
      <x:c r="R6" s="230"/>
      <x:c r="S6" s="230"/>
      <x:c r="T6" s="230"/>
      <x:c r="U6" s="230"/>
      <x:c r="V6" s="230"/>
      <x:c r="W6" s="230"/>
      <x:c r="X6" s="230"/>
      <x:c r="Y6" s="230"/>
      <x:c r="Z6" s="230"/>
    </x:row>
    <x:row r="7">
      <x:c r="A7" s="288"/>
      <x:c r="B7" s="288"/>
      <x:c r="C7" s="288"/>
      <x:c r="D7" s="288"/>
      <x:c r="E7" s="288"/>
      <x:c r="F7" s="288"/>
      <x:c r="G7" s="288"/>
      <x:c r="H7" s="288"/>
      <x:c r="I7" s="230"/>
      <x:c r="J7" s="230"/>
      <x:c r="K7" s="230"/>
      <x:c r="L7" s="230"/>
      <x:c r="M7" s="230"/>
      <x:c r="N7" s="230"/>
      <x:c r="O7" s="230"/>
      <x:c r="P7" s="230"/>
      <x:c r="Q7" s="230"/>
      <x:c r="R7" s="230"/>
      <x:c r="S7" s="230"/>
      <x:c r="T7" s="230"/>
      <x:c r="U7" s="230"/>
      <x:c r="V7" s="230"/>
      <x:c r="W7" s="230"/>
      <x:c r="X7" s="230"/>
      <x:c r="Y7" s="230"/>
      <x:c r="Z7" s="230"/>
    </x:row>
    <x:row r="8">
      <x:c r="A8" s="230"/>
      <x:c r="B8" s="230"/>
      <x:c r="C8" s="230"/>
      <x:c r="D8" s="230"/>
      <x:c r="E8" s="230"/>
      <x:c r="F8" s="230"/>
      <x:c r="G8" s="230"/>
      <x:c r="H8" s="230"/>
      <x:c r="I8" s="230"/>
      <x:c r="J8" s="230"/>
      <x:c r="K8" s="230"/>
      <x:c r="L8" s="230"/>
      <x:c r="M8" s="230"/>
      <x:c r="N8" s="230"/>
      <x:c r="O8" s="230"/>
      <x:c r="P8" s="230"/>
      <x:c r="Q8" s="230"/>
      <x:c r="R8" s="230"/>
      <x:c r="S8" s="230"/>
      <x:c r="T8" s="230"/>
      <x:c r="U8" s="230"/>
      <x:c r="V8" s="230"/>
      <x:c r="W8" s="230"/>
      <x:c r="X8" s="230"/>
      <x:c r="Y8" s="230"/>
      <x:c r="Z8" s="230"/>
    </x:row>
    <x:row r="9">
      <x:c r="A9" s="295" t="str">
        <x:v>SAVINGS RATE</x:v>
      </x:c>
      <x:c r="B9" s="295"/>
      <x:c r="C9" s="295" t="str">
        <x:v>RECURRING MONTHLY COSTS</x:v>
      </x:c>
      <x:c r="D9" s="295"/>
      <x:c r="E9" s="295" t="str">
        <x:v>TOTAL DEBT</x:v>
      </x:c>
      <x:c r="F9" s="295"/>
      <x:c r="G9" s="295" t="str">
        <x:v>PLANNED BUFFER</x:v>
      </x:c>
      <x:c r="H9" s="295"/>
      <x:c r="I9" s="230"/>
      <x:c r="J9" s="230"/>
      <x:c r="K9" s="230"/>
      <x:c r="L9" s="230"/>
      <x:c r="M9" s="230"/>
      <x:c r="N9" s="230"/>
      <x:c r="O9" s="230"/>
      <x:c r="P9" s="230"/>
      <x:c r="Q9" s="230"/>
      <x:c r="R9" s="230"/>
      <x:c r="S9" s="230"/>
      <x:c r="T9" s="230"/>
      <x:c r="U9" s="230"/>
      <x:c r="V9" s="230"/>
      <x:c r="W9" s="230"/>
      <x:c r="X9" s="230"/>
      <x:c r="Y9" s="230"/>
      <x:c r="Z9" s="230"/>
    </x:row>
    <x:row r="10">
      <x:c r="A10" s="289" t="str">
        <x:f>IF(A6=0,"",E6/A6)</x:f>
      </x:c>
      <x:c r="B10" s="289"/>
      <x:c r="C10" s="288" t="n">
        <x:f>'Bills &amp; Subscriptions'!E107</x:f>
        <x:v>0</x:v>
      </x:c>
      <x:c r="D10" s="288"/>
      <x:c r="E10" s="288" t="n">
        <x:f>'Debt Payoff'!B57</x:f>
        <x:v>0</x:v>
      </x:c>
      <x:c r="F10" s="288"/>
      <x:c r="G10" s="288" t="n">
        <x:f>'Monthly Budget'!E59</x:f>
        <x:v>0</x:v>
      </x:c>
      <x:c r="H10" s="288"/>
      <x:c r="I10" s="230"/>
      <x:c r="J10" s="230"/>
      <x:c r="K10" s="230"/>
      <x:c r="L10" s="230"/>
      <x:c r="M10" s="230"/>
      <x:c r="N10" s="230"/>
      <x:c r="O10" s="230"/>
      <x:c r="P10" s="230"/>
      <x:c r="Q10" s="230"/>
      <x:c r="R10" s="230"/>
      <x:c r="S10" s="230"/>
      <x:c r="T10" s="230"/>
      <x:c r="U10" s="230"/>
      <x:c r="V10" s="230"/>
      <x:c r="W10" s="230"/>
      <x:c r="X10" s="230"/>
      <x:c r="Y10" s="230"/>
      <x:c r="Z10" s="230"/>
    </x:row>
    <x:row r="11">
      <x:c r="A11" s="289"/>
      <x:c r="B11" s="289"/>
      <x:c r="C11" s="288"/>
      <x:c r="D11" s="288"/>
      <x:c r="E11" s="288"/>
      <x:c r="F11" s="288"/>
      <x:c r="G11" s="288"/>
      <x:c r="H11" s="288"/>
      <x:c r="I11" s="230"/>
      <x:c r="J11" s="230"/>
      <x:c r="K11" s="230"/>
      <x:c r="L11" s="230"/>
      <x:c r="M11" s="230"/>
      <x:c r="N11" s="230"/>
      <x:c r="O11" s="230"/>
      <x:c r="P11" s="230"/>
      <x:c r="Q11" s="230"/>
      <x:c r="R11" s="230"/>
      <x:c r="S11" s="230"/>
      <x:c r="T11" s="230"/>
      <x:c r="U11" s="230"/>
      <x:c r="V11" s="230"/>
      <x:c r="W11" s="230"/>
      <x:c r="X11" s="230"/>
      <x:c r="Y11" s="230"/>
      <x:c r="Z11" s="230"/>
    </x:row>
    <x:row r="12">
      <x:c r="A12" s="230"/>
      <x:c r="B12" s="230"/>
      <x:c r="C12" s="230"/>
      <x:c r="D12" s="230"/>
      <x:c r="E12" s="230"/>
      <x:c r="F12" s="230"/>
      <x:c r="G12" s="230"/>
      <x:c r="H12" s="230"/>
      <x:c r="I12" s="230"/>
      <x:c r="J12" s="230"/>
      <x:c r="K12" s="230"/>
      <x:c r="L12" s="230"/>
      <x:c r="M12" s="230"/>
      <x:c r="N12" s="230"/>
      <x:c r="O12" s="230"/>
      <x:c r="P12" s="230"/>
      <x:c r="Q12" s="230"/>
      <x:c r="R12" s="230"/>
      <x:c r="S12" s="230"/>
      <x:c r="T12" s="230"/>
      <x:c r="U12" s="230"/>
      <x:c r="V12" s="230"/>
      <x:c r="W12" s="230"/>
      <x:c r="X12" s="230"/>
      <x:c r="Y12" s="230"/>
      <x:c r="Z12" s="230"/>
    </x:row>
    <x:row r="13">
      <x:c r="A13" s="230"/>
      <x:c r="B13" s="230"/>
      <x:c r="C13" s="230"/>
      <x:c r="D13" s="230"/>
      <x:c r="E13" s="230"/>
      <x:c r="F13" s="230"/>
      <x:c r="G13" s="230"/>
      <x:c r="H13" s="230"/>
      <x:c r="I13" s="230"/>
      <x:c r="J13" s="230"/>
      <x:c r="K13" s="230"/>
      <x:c r="L13" s="230"/>
      <x:c r="M13" s="230"/>
      <x:c r="N13" s="230"/>
      <x:c r="O13" s="230"/>
      <x:c r="P13" s="230"/>
      <x:c r="Q13" s="230"/>
      <x:c r="R13" s="230"/>
      <x:c r="S13" s="230"/>
      <x:c r="T13" s="230"/>
      <x:c r="U13" s="230"/>
      <x:c r="V13" s="230"/>
      <x:c r="W13" s="230"/>
      <x:c r="X13" s="230"/>
      <x:c r="Y13" s="230"/>
      <x:c r="Z13" s="230"/>
    </x:row>
    <x:row r="14">
      <x:c r="A14" s="233" t="str">
        <x:v>Spending Group</x:v>
      </x:c>
      <x:c r="B14" s="233" t="str">
        <x:v>Budgeted</x:v>
      </x:c>
      <x:c r="C14" s="233" t="str">
        <x:v>Actual</x:v>
      </x:c>
      <x:c r="D14" s="230"/>
      <x:c r="E14" s="230"/>
      <x:c r="F14" s="230"/>
      <x:c r="G14" s="230"/>
      <x:c r="H14" s="230"/>
      <x:c r="I14" s="230"/>
      <x:c r="J14" s="230"/>
      <x:c r="K14" s="230"/>
      <x:c r="L14" s="230"/>
      <x:c r="M14" s="230"/>
      <x:c r="N14" s="230"/>
      <x:c r="O14" s="230"/>
      <x:c r="P14" s="230"/>
      <x:c r="Q14" s="230"/>
      <x:c r="R14" s="230"/>
      <x:c r="S14" s="230"/>
      <x:c r="T14" s="230"/>
      <x:c r="U14" s="230"/>
      <x:c r="V14" s="230"/>
      <x:c r="W14" s="230"/>
      <x:c r="X14" s="230"/>
      <x:c r="Y14" s="230"/>
      <x:c r="Z14" s="230"/>
    </x:row>
    <x:row r="15">
      <x:c r="A15" s="230" t="str">
        <x:v>Housing</x:v>
      </x:c>
      <x:c r="B15" s="290" t="n">
        <x:f>SUMIF('Monthly Budget'!$A$16:$A$51,A15,'Monthly Budget'!$C$16:$C$51)</x:f>
        <x:v>0</x:v>
      </x:c>
      <x:c r="C15" s="290" t="n">
        <x:f>SUMIF('Monthly Budget'!$A$16:$A$51,A15,'Monthly Budget'!$D$16:$D$51)</x:f>
        <x:v>0</x:v>
      </x:c>
      <x:c r="D15" s="230"/>
      <x:c r="E15" s="230"/>
      <x:c r="F15" s="230"/>
      <x:c r="G15" s="230"/>
      <x:c r="H15" s="230"/>
      <x:c r="I15" s="230"/>
      <x:c r="J15" s="230"/>
      <x:c r="K15" s="230"/>
      <x:c r="L15" s="230"/>
      <x:c r="M15" s="230"/>
      <x:c r="N15" s="230"/>
      <x:c r="O15" s="230"/>
      <x:c r="P15" s="230"/>
      <x:c r="Q15" s="230"/>
      <x:c r="R15" s="230"/>
      <x:c r="S15" s="230"/>
      <x:c r="T15" s="230"/>
      <x:c r="U15" s="230"/>
      <x:c r="V15" s="230"/>
      <x:c r="W15" s="230"/>
      <x:c r="X15" s="230"/>
      <x:c r="Y15" s="230"/>
      <x:c r="Z15" s="230"/>
    </x:row>
    <x:row r="16">
      <x:c r="A16" s="230" t="str">
        <x:v>Transport</x:v>
      </x:c>
      <x:c r="B16" s="290" t="n">
        <x:f>SUMIF('Monthly Budget'!$A$16:$A$51,A16,'Monthly Budget'!$C$16:$C$51)</x:f>
        <x:v>0</x:v>
      </x:c>
      <x:c r="C16" s="290" t="n">
        <x:f>SUMIF('Monthly Budget'!$A$16:$A$51,A16,'Monthly Budget'!$D$16:$D$51)</x:f>
        <x:v>0</x:v>
      </x:c>
      <x:c r="D16" s="230"/>
      <x:c r="E16" s="230"/>
      <x:c r="F16" s="230"/>
      <x:c r="G16" s="230"/>
      <x:c r="H16" s="230"/>
      <x:c r="I16" s="230"/>
      <x:c r="J16" s="230"/>
      <x:c r="K16" s="230"/>
      <x:c r="L16" s="230"/>
      <x:c r="M16" s="230"/>
      <x:c r="N16" s="230"/>
      <x:c r="O16" s="230"/>
      <x:c r="P16" s="230"/>
      <x:c r="Q16" s="230"/>
      <x:c r="R16" s="230"/>
      <x:c r="S16" s="230"/>
      <x:c r="T16" s="230"/>
      <x:c r="U16" s="230"/>
      <x:c r="V16" s="230"/>
      <x:c r="W16" s="230"/>
      <x:c r="X16" s="230"/>
      <x:c r="Y16" s="230"/>
      <x:c r="Z16" s="230"/>
    </x:row>
    <x:row r="17">
      <x:c r="A17" s="230" t="str">
        <x:v>Food</x:v>
      </x:c>
      <x:c r="B17" s="290" t="n">
        <x:f>SUMIF('Monthly Budget'!$A$16:$A$51,A17,'Monthly Budget'!$C$16:$C$51)</x:f>
        <x:v>0</x:v>
      </x:c>
      <x:c r="C17" s="290" t="n">
        <x:f>SUMIF('Monthly Budget'!$A$16:$A$51,A17,'Monthly Budget'!$D$16:$D$51)</x:f>
        <x:v>0</x:v>
      </x:c>
      <x:c r="D17" s="230"/>
      <x:c r="E17" s="230"/>
      <x:c r="F17" s="230"/>
      <x:c r="G17" s="230"/>
      <x:c r="H17" s="230"/>
      <x:c r="I17" s="230"/>
      <x:c r="J17" s="230"/>
      <x:c r="K17" s="230"/>
      <x:c r="L17" s="230"/>
      <x:c r="M17" s="230"/>
      <x:c r="N17" s="230"/>
      <x:c r="O17" s="230"/>
      <x:c r="P17" s="230"/>
      <x:c r="Q17" s="230"/>
      <x:c r="R17" s="230"/>
      <x:c r="S17" s="230"/>
      <x:c r="T17" s="230"/>
      <x:c r="U17" s="230"/>
      <x:c r="V17" s="230"/>
      <x:c r="W17" s="230"/>
      <x:c r="X17" s="230"/>
      <x:c r="Y17" s="230"/>
      <x:c r="Z17" s="230"/>
    </x:row>
    <x:row r="18">
      <x:c r="A18" s="230" t="str">
        <x:v>Debt</x:v>
      </x:c>
      <x:c r="B18" s="290" t="n">
        <x:f>SUMIF('Monthly Budget'!$A$16:$A$51,A18,'Monthly Budget'!$C$16:$C$51)</x:f>
        <x:v>0</x:v>
      </x:c>
      <x:c r="C18" s="290" t="n">
        <x:f>SUMIF('Monthly Budget'!$A$16:$A$51,A18,'Monthly Budget'!$D$16:$D$51)</x:f>
        <x:v>0</x:v>
      </x:c>
      <x:c r="D18" s="230"/>
      <x:c r="E18" s="230"/>
      <x:c r="F18" s="230"/>
      <x:c r="G18" s="230"/>
      <x:c r="H18" s="230"/>
      <x:c r="I18" s="230"/>
      <x:c r="J18" s="230"/>
      <x:c r="K18" s="230"/>
      <x:c r="L18" s="230"/>
      <x:c r="M18" s="230"/>
      <x:c r="N18" s="230"/>
      <x:c r="O18" s="230"/>
      <x:c r="P18" s="230"/>
      <x:c r="Q18" s="230"/>
      <x:c r="R18" s="230"/>
      <x:c r="S18" s="230"/>
      <x:c r="T18" s="230"/>
      <x:c r="U18" s="230"/>
      <x:c r="V18" s="230"/>
      <x:c r="W18" s="230"/>
      <x:c r="X18" s="230"/>
      <x:c r="Y18" s="230"/>
      <x:c r="Z18" s="230"/>
    </x:row>
    <x:row r="19">
      <x:c r="A19" s="230" t="str">
        <x:v>Family &amp; Health</x:v>
      </x:c>
      <x:c r="B19" s="290" t="n">
        <x:f>SUMIF('Monthly Budget'!$A$16:$A$51,A19,'Monthly Budget'!$C$16:$C$51)</x:f>
        <x:v>0</x:v>
      </x:c>
      <x:c r="C19" s="290" t="n">
        <x:f>SUMIF('Monthly Budget'!$A$16:$A$51,A19,'Monthly Budget'!$D$16:$D$51)</x:f>
        <x:v>0</x:v>
      </x:c>
      <x:c r="D19" s="230"/>
      <x:c r="E19" s="230"/>
      <x:c r="F19" s="230"/>
      <x:c r="G19" s="230"/>
      <x:c r="H19" s="230"/>
      <x:c r="I19" s="230"/>
      <x:c r="J19" s="230"/>
      <x:c r="K19" s="230"/>
      <x:c r="L19" s="230"/>
      <x:c r="M19" s="230"/>
      <x:c r="N19" s="230"/>
      <x:c r="O19" s="230"/>
      <x:c r="P19" s="230"/>
      <x:c r="Q19" s="230"/>
      <x:c r="R19" s="230"/>
      <x:c r="S19" s="230"/>
      <x:c r="T19" s="230"/>
      <x:c r="U19" s="230"/>
      <x:c r="V19" s="230"/>
      <x:c r="W19" s="230"/>
      <x:c r="X19" s="230"/>
      <x:c r="Y19" s="230"/>
      <x:c r="Z19" s="230"/>
    </x:row>
    <x:row r="20">
      <x:c r="A20" s="230" t="str">
        <x:v>Lifestyle</x:v>
      </x:c>
      <x:c r="B20" s="290" t="n">
        <x:f>SUMIF('Monthly Budget'!$A$16:$A$51,A20,'Monthly Budget'!$C$16:$C$51)</x:f>
        <x:v>0</x:v>
      </x:c>
      <x:c r="C20" s="290" t="n">
        <x:f>SUMIF('Monthly Budget'!$A$16:$A$51,A20,'Monthly Budget'!$D$16:$D$51)</x:f>
        <x:v>0</x:v>
      </x:c>
      <x:c r="D20" s="230"/>
      <x:c r="E20" s="230"/>
      <x:c r="F20" s="230"/>
      <x:c r="G20" s="230"/>
      <x:c r="H20" s="230"/>
      <x:c r="I20" s="230"/>
      <x:c r="J20" s="230"/>
      <x:c r="K20" s="230"/>
      <x:c r="L20" s="230"/>
      <x:c r="M20" s="230"/>
      <x:c r="N20" s="230"/>
      <x:c r="O20" s="230"/>
      <x:c r="P20" s="230"/>
      <x:c r="Q20" s="230"/>
      <x:c r="R20" s="230"/>
      <x:c r="S20" s="230"/>
      <x:c r="T20" s="230"/>
      <x:c r="U20" s="230"/>
      <x:c r="V20" s="230"/>
      <x:c r="W20" s="230"/>
      <x:c r="X20" s="230"/>
      <x:c r="Y20" s="230"/>
      <x:c r="Z20" s="230"/>
    </x:row>
    <x:row r="21">
      <x:c r="A21" s="230" t="str">
        <x:v>Savings</x:v>
      </x:c>
      <x:c r="B21" s="290" t="n">
        <x:f>SUMIF('Monthly Budget'!$A$16:$A$51,A21,'Monthly Budget'!$C$16:$C$51)</x:f>
        <x:v>0</x:v>
      </x:c>
      <x:c r="C21" s="290" t="n">
        <x:f>SUMIF('Monthly Budget'!$A$16:$A$51,A21,'Monthly Budget'!$D$16:$D$51)</x:f>
        <x:v>0</x:v>
      </x:c>
      <x:c r="D21" s="230"/>
      <x:c r="E21" s="230"/>
      <x:c r="F21" s="230"/>
      <x:c r="G21" s="230"/>
      <x:c r="H21" s="230"/>
      <x:c r="I21" s="230"/>
      <x:c r="J21" s="230"/>
      <x:c r="K21" s="230"/>
      <x:c r="L21" s="230"/>
      <x:c r="M21" s="230"/>
      <x:c r="N21" s="230"/>
      <x:c r="O21" s="230"/>
      <x:c r="P21" s="230"/>
      <x:c r="Q21" s="230"/>
      <x:c r="R21" s="230"/>
      <x:c r="S21" s="230"/>
      <x:c r="T21" s="230"/>
      <x:c r="U21" s="230"/>
      <x:c r="V21" s="230"/>
      <x:c r="W21" s="230"/>
      <x:c r="X21" s="230"/>
      <x:c r="Y21" s="230"/>
      <x:c r="Z21" s="230"/>
    </x:row>
    <x:row r="22">
      <x:c r="A22" s="230" t="str">
        <x:v>Other</x:v>
      </x:c>
      <x:c r="B22" s="290" t="n">
        <x:f>SUMIF('Monthly Budget'!$A$16:$A$51,A22,'Monthly Budget'!$C$16:$C$51)</x:f>
        <x:v>0</x:v>
      </x:c>
      <x:c r="C22" s="290" t="n">
        <x:f>SUMIF('Monthly Budget'!$A$16:$A$51,A22,'Monthly Budget'!$D$16:$D$51)</x:f>
        <x:v>0</x:v>
      </x:c>
      <x:c r="D22" s="230"/>
      <x:c r="E22" s="230"/>
      <x:c r="F22" s="230"/>
      <x:c r="G22" s="230"/>
      <x:c r="H22" s="230"/>
      <x:c r="I22" s="230"/>
      <x:c r="J22" s="230"/>
      <x:c r="K22" s="230"/>
      <x:c r="L22" s="230"/>
      <x:c r="M22" s="230"/>
      <x:c r="N22" s="230"/>
      <x:c r="O22" s="230"/>
      <x:c r="P22" s="230"/>
      <x:c r="Q22" s="230"/>
      <x:c r="R22" s="230"/>
      <x:c r="S22" s="230"/>
      <x:c r="T22" s="230"/>
      <x:c r="U22" s="230"/>
      <x:c r="V22" s="230"/>
      <x:c r="W22" s="230"/>
      <x:c r="X22" s="230"/>
      <x:c r="Y22" s="230"/>
      <x:c r="Z22" s="230"/>
    </x:row>
    <x:row r="23">
      <x:c r="A23" s="230"/>
      <x:c r="B23" s="230"/>
      <x:c r="C23" s="230"/>
      <x:c r="D23" s="230"/>
      <x:c r="E23" s="230"/>
      <x:c r="F23" s="230"/>
      <x:c r="G23" s="230"/>
      <x:c r="H23" s="230"/>
      <x:c r="I23" s="230"/>
      <x:c r="J23" s="230"/>
      <x:c r="K23" s="230"/>
      <x:c r="L23" s="230"/>
      <x:c r="M23" s="230"/>
      <x:c r="N23" s="230"/>
      <x:c r="O23" s="230"/>
      <x:c r="P23" s="230"/>
      <x:c r="Q23" s="230"/>
      <x:c r="R23" s="230"/>
      <x:c r="S23" s="230"/>
      <x:c r="T23" s="230"/>
      <x:c r="U23" s="230"/>
      <x:c r="V23" s="230"/>
      <x:c r="W23" s="230"/>
      <x:c r="X23" s="230"/>
      <x:c r="Y23" s="230"/>
      <x:c r="Z23" s="230"/>
    </x:row>
    <x:row r="24">
      <x:c r="A24" s="295" t="str">
        <x:v>QUICK MONTH-END QUESTIONS</x:v>
      </x:c>
      <x:c r="B24" s="295"/>
      <x:c r="C24" s="295"/>
      <x:c r="D24" s="295"/>
      <x:c r="E24" s="230"/>
      <x:c r="F24" s="230"/>
      <x:c r="G24" s="230"/>
      <x:c r="H24" s="230"/>
      <x:c r="I24" s="230"/>
      <x:c r="J24" s="230"/>
      <x:c r="K24" s="230"/>
      <x:c r="L24" s="230"/>
      <x:c r="M24" s="230"/>
      <x:c r="N24" s="230"/>
      <x:c r="O24" s="230"/>
      <x:c r="P24" s="230"/>
      <x:c r="Q24" s="230"/>
      <x:c r="R24" s="230"/>
      <x:c r="S24" s="230"/>
      <x:c r="T24" s="230"/>
      <x:c r="U24" s="230"/>
      <x:c r="V24" s="230"/>
      <x:c r="W24" s="230"/>
      <x:c r="X24" s="230"/>
      <x:c r="Y24" s="230"/>
      <x:c r="Z24" s="230"/>
    </x:row>
    <x:row r="25">
      <x:c r="A25" s="235" t="str">
        <x:v>1</x:v>
      </x:c>
      <x:c r="B25" s="235" t="str">
        <x:v>Did I spend more than planned anywhere?</x:v>
      </x:c>
      <x:c r="C25" s="235" t="str"/>
      <x:c r="D25" s="235" t="str"/>
      <x:c r="E25" s="230"/>
      <x:c r="F25" s="230"/>
      <x:c r="G25" s="230"/>
      <x:c r="H25" s="230"/>
      <x:c r="I25" s="230"/>
      <x:c r="J25" s="230"/>
      <x:c r="K25" s="230"/>
      <x:c r="L25" s="230"/>
      <x:c r="M25" s="230"/>
      <x:c r="N25" s="230"/>
      <x:c r="O25" s="230"/>
      <x:c r="P25" s="230"/>
      <x:c r="Q25" s="230"/>
      <x:c r="R25" s="230"/>
      <x:c r="S25" s="230"/>
      <x:c r="T25" s="230"/>
      <x:c r="U25" s="230"/>
      <x:c r="V25" s="230"/>
      <x:c r="W25" s="230"/>
      <x:c r="X25" s="230"/>
      <x:c r="Y25" s="230"/>
      <x:c r="Z25" s="230"/>
    </x:row>
    <x:row r="26">
      <x:c r="A26" s="235" t="str">
        <x:v>2</x:v>
      </x:c>
      <x:c r="B26" s="235" t="str">
        <x:v>Did I save something before spending on wants?</x:v>
      </x:c>
      <x:c r="C26" s="235" t="str"/>
      <x:c r="D26" s="235" t="str"/>
      <x:c r="E26" s="230"/>
      <x:c r="F26" s="230"/>
      <x:c r="G26" s="230"/>
      <x:c r="H26" s="230"/>
      <x:c r="I26" s="230"/>
      <x:c r="J26" s="230"/>
      <x:c r="K26" s="230"/>
      <x:c r="L26" s="230"/>
      <x:c r="M26" s="230"/>
      <x:c r="N26" s="230"/>
      <x:c r="O26" s="230"/>
      <x:c r="P26" s="230"/>
      <x:c r="Q26" s="230"/>
      <x:c r="R26" s="230"/>
      <x:c r="S26" s="230"/>
      <x:c r="T26" s="230"/>
      <x:c r="U26" s="230"/>
      <x:c r="V26" s="230"/>
      <x:c r="W26" s="230"/>
      <x:c r="X26" s="230"/>
      <x:c r="Y26" s="230"/>
      <x:c r="Z26" s="230"/>
    </x:row>
    <x:row r="27">
      <x:c r="A27" s="235" t="str">
        <x:v>3</x:v>
      </x:c>
      <x:c r="B27" s="235" t="str">
        <x:v>Which recurring cost can I review or cancel?</x:v>
      </x:c>
      <x:c r="C27" s="235" t="str"/>
      <x:c r="D27" s="235" t="str"/>
      <x:c r="E27" s="230"/>
      <x:c r="F27" s="230"/>
      <x:c r="G27" s="230"/>
      <x:c r="H27" s="230"/>
      <x:c r="I27" s="230"/>
      <x:c r="J27" s="230"/>
      <x:c r="K27" s="230"/>
      <x:c r="L27" s="230"/>
      <x:c r="M27" s="230"/>
      <x:c r="N27" s="230"/>
      <x:c r="O27" s="230"/>
      <x:c r="P27" s="230"/>
      <x:c r="Q27" s="230"/>
      <x:c r="R27" s="230"/>
      <x:c r="S27" s="230"/>
      <x:c r="T27" s="230"/>
      <x:c r="U27" s="230"/>
      <x:c r="V27" s="230"/>
      <x:c r="W27" s="230"/>
      <x:c r="X27" s="230"/>
      <x:c r="Y27" s="230"/>
      <x:c r="Z27" s="230"/>
    </x:row>
    <x:row r="28">
      <x:c r="A28" s="235" t="str">
        <x:v>4</x:v>
      </x:c>
      <x:c r="B28" s="235" t="str">
        <x:v>Is there an annual expense I should start saving for now?</x:v>
      </x:c>
      <x:c r="C28" s="235" t="str"/>
      <x:c r="D28" s="235" t="str"/>
      <x:c r="E28" s="230"/>
      <x:c r="F28" s="230"/>
      <x:c r="G28" s="230"/>
      <x:c r="H28" s="230"/>
      <x:c r="I28" s="230"/>
      <x:c r="J28" s="230"/>
      <x:c r="K28" s="230"/>
      <x:c r="L28" s="230"/>
      <x:c r="M28" s="230"/>
      <x:c r="N28" s="230"/>
      <x:c r="O28" s="230"/>
      <x:c r="P28" s="230"/>
      <x:c r="Q28" s="230"/>
      <x:c r="R28" s="230"/>
      <x:c r="S28" s="230"/>
      <x:c r="T28" s="230"/>
      <x:c r="U28" s="230"/>
      <x:c r="V28" s="230"/>
      <x:c r="W28" s="230"/>
      <x:c r="X28" s="230"/>
      <x:c r="Y28" s="230"/>
      <x:c r="Z28" s="230"/>
    </x:row>
    <x:row r="29">
      <x:c r="A29" s="235" t="str">
        <x:v>5</x:v>
      </x:c>
      <x:c r="B29" s="235" t="str">
        <x:v>What one change would make next month easier?</x:v>
      </x:c>
      <x:c r="C29" s="235" t="str"/>
      <x:c r="D29" s="235" t="str"/>
      <x:c r="E29" s="230"/>
      <x:c r="F29" s="230"/>
      <x:c r="G29" s="230"/>
      <x:c r="H29" s="230"/>
      <x:c r="I29" s="230"/>
      <x:c r="J29" s="230"/>
      <x:c r="K29" s="230"/>
      <x:c r="L29" s="230"/>
      <x:c r="M29" s="230"/>
      <x:c r="N29" s="230"/>
      <x:c r="O29" s="230"/>
      <x:c r="P29" s="230"/>
      <x:c r="Q29" s="230"/>
      <x:c r="R29" s="230"/>
      <x:c r="S29" s="230"/>
      <x:c r="T29" s="230"/>
      <x:c r="U29" s="230"/>
      <x:c r="V29" s="230"/>
      <x:c r="W29" s="230"/>
      <x:c r="X29" s="230"/>
      <x:c r="Y29" s="230"/>
      <x:c r="Z29" s="230"/>
    </x:row>
    <x:row r="30">
      <x:c r="A30" s="230"/>
      <x:c r="B30" s="230"/>
      <x:c r="C30" s="230"/>
      <x:c r="D30" s="230"/>
      <x:c r="E30" s="230"/>
      <x:c r="F30" s="230"/>
      <x:c r="G30" s="230"/>
      <x:c r="H30" s="230"/>
      <x:c r="I30" s="230"/>
      <x:c r="J30" s="230"/>
      <x:c r="K30" s="230"/>
      <x:c r="L30" s="230"/>
      <x:c r="M30" s="230"/>
      <x:c r="N30" s="230"/>
      <x:c r="O30" s="230"/>
      <x:c r="P30" s="230"/>
      <x:c r="Q30" s="230"/>
      <x:c r="R30" s="230"/>
      <x:c r="S30" s="230"/>
      <x:c r="T30" s="230"/>
      <x:c r="U30" s="230"/>
      <x:c r="V30" s="230"/>
      <x:c r="W30" s="230"/>
      <x:c r="X30" s="230"/>
      <x:c r="Y30" s="230"/>
      <x:c r="Z30" s="230"/>
    </x:row>
    <x:row r="31">
      <x:c r="A31" s="230"/>
      <x:c r="B31" s="230"/>
      <x:c r="C31" s="230"/>
      <x:c r="D31" s="230"/>
      <x:c r="E31" s="230"/>
      <x:c r="F31" s="230"/>
      <x:c r="G31" s="230"/>
      <x:c r="H31" s="230"/>
      <x:c r="I31" s="230"/>
      <x:c r="J31" s="230"/>
      <x:c r="K31" s="230"/>
      <x:c r="L31" s="230"/>
      <x:c r="M31" s="230"/>
      <x:c r="N31" s="230"/>
      <x:c r="O31" s="230"/>
      <x:c r="P31" s="230"/>
      <x:c r="Q31" s="230"/>
      <x:c r="R31" s="230"/>
      <x:c r="S31" s="230"/>
      <x:c r="T31" s="230"/>
      <x:c r="U31" s="230"/>
      <x:c r="V31" s="230"/>
      <x:c r="W31" s="230"/>
      <x:c r="X31" s="230"/>
      <x:c r="Y31" s="230"/>
      <x:c r="Z31" s="230"/>
    </x:row>
    <x:row r="32">
      <x:c r="A32" s="230"/>
      <x:c r="B32" s="230"/>
      <x:c r="C32" s="230"/>
      <x:c r="D32" s="230"/>
      <x:c r="E32" s="230"/>
      <x:c r="F32" s="230"/>
      <x:c r="G32" s="230"/>
      <x:c r="H32" s="230"/>
      <x:c r="I32" s="230"/>
      <x:c r="J32" s="230"/>
      <x:c r="K32" s="230"/>
      <x:c r="L32" s="230"/>
      <x:c r="M32" s="230"/>
      <x:c r="N32" s="230"/>
      <x:c r="O32" s="230"/>
      <x:c r="P32" s="230"/>
      <x:c r="Q32" s="230"/>
      <x:c r="R32" s="230"/>
      <x:c r="S32" s="230"/>
      <x:c r="T32" s="230"/>
      <x:c r="U32" s="230"/>
      <x:c r="V32" s="230"/>
      <x:c r="W32" s="230"/>
      <x:c r="X32" s="230"/>
      <x:c r="Y32" s="230"/>
      <x:c r="Z32" s="230"/>
    </x:row>
    <x:row r="33">
      <x:c r="A33" s="230"/>
      <x:c r="B33" s="230"/>
      <x:c r="C33" s="230"/>
      <x:c r="D33" s="230"/>
      <x:c r="E33" s="230"/>
      <x:c r="F33" s="230"/>
      <x:c r="G33" s="230"/>
      <x:c r="H33" s="230"/>
      <x:c r="I33" s="230"/>
      <x:c r="J33" s="230"/>
      <x:c r="K33" s="230"/>
      <x:c r="L33" s="230"/>
      <x:c r="M33" s="230"/>
      <x:c r="N33" s="230"/>
      <x:c r="O33" s="230"/>
      <x:c r="P33" s="230"/>
      <x:c r="Q33" s="230"/>
      <x:c r="R33" s="230"/>
      <x:c r="S33" s="230"/>
      <x:c r="T33" s="230"/>
      <x:c r="U33" s="230"/>
      <x:c r="V33" s="230"/>
      <x:c r="W33" s="230"/>
      <x:c r="X33" s="230"/>
      <x:c r="Y33" s="230"/>
      <x:c r="Z33" s="230"/>
    </x:row>
    <x:row r="34">
      <x:c r="A34" s="230"/>
      <x:c r="B34" s="230"/>
      <x:c r="C34" s="230"/>
      <x:c r="D34" s="230"/>
      <x:c r="E34" s="230"/>
      <x:c r="F34" s="230"/>
      <x:c r="G34" s="230"/>
      <x:c r="H34" s="230"/>
      <x:c r="I34" s="230"/>
      <x:c r="J34" s="230"/>
      <x:c r="K34" s="230"/>
      <x:c r="L34" s="230"/>
      <x:c r="M34" s="230"/>
      <x:c r="N34" s="230"/>
      <x:c r="O34" s="230"/>
      <x:c r="P34" s="230"/>
      <x:c r="Q34" s="230"/>
      <x:c r="R34" s="230"/>
      <x:c r="S34" s="230"/>
      <x:c r="T34" s="230"/>
      <x:c r="U34" s="230"/>
      <x:c r="V34" s="230"/>
      <x:c r="W34" s="230"/>
      <x:c r="X34" s="230"/>
      <x:c r="Y34" s="230"/>
      <x:c r="Z34" s="230"/>
    </x:row>
    <x:row r="35">
      <x:c r="A35" s="230"/>
      <x:c r="B35" s="230"/>
      <x:c r="C35" s="230"/>
      <x:c r="D35" s="230"/>
      <x:c r="E35" s="230"/>
      <x:c r="F35" s="230"/>
      <x:c r="G35" s="230"/>
      <x:c r="H35" s="230"/>
      <x:c r="I35" s="230"/>
      <x:c r="J35" s="230"/>
      <x:c r="K35" s="230"/>
      <x:c r="L35" s="230"/>
      <x:c r="M35" s="230"/>
      <x:c r="N35" s="230"/>
      <x:c r="O35" s="230"/>
      <x:c r="P35" s="230"/>
      <x:c r="Q35" s="230"/>
      <x:c r="R35" s="230"/>
      <x:c r="S35" s="230"/>
      <x:c r="T35" s="230"/>
      <x:c r="U35" s="230"/>
      <x:c r="V35" s="230"/>
      <x:c r="W35" s="230"/>
      <x:c r="X35" s="230"/>
      <x:c r="Y35" s="230"/>
      <x:c r="Z35" s="230"/>
    </x:row>
    <x:row r="36">
      <x:c r="A36" s="230"/>
      <x:c r="B36" s="230"/>
      <x:c r="C36" s="230"/>
      <x:c r="D36" s="230"/>
      <x:c r="E36" s="230"/>
      <x:c r="F36" s="230"/>
      <x:c r="G36" s="230"/>
      <x:c r="H36" s="230"/>
      <x:c r="I36" s="230"/>
      <x:c r="J36" s="230"/>
      <x:c r="K36" s="230"/>
      <x:c r="L36" s="230"/>
      <x:c r="M36" s="230"/>
      <x:c r="N36" s="230"/>
      <x:c r="O36" s="230"/>
      <x:c r="P36" s="230"/>
      <x:c r="Q36" s="230"/>
      <x:c r="R36" s="230"/>
      <x:c r="S36" s="230"/>
      <x:c r="T36" s="230"/>
      <x:c r="U36" s="230"/>
      <x:c r="V36" s="230"/>
      <x:c r="W36" s="230"/>
      <x:c r="X36" s="230"/>
      <x:c r="Y36" s="230"/>
      <x:c r="Z36" s="230"/>
    </x:row>
    <x:row r="37">
      <x:c r="A37" s="230"/>
      <x:c r="B37" s="230"/>
      <x:c r="C37" s="230"/>
      <x:c r="D37" s="230"/>
      <x:c r="E37" s="230"/>
      <x:c r="F37" s="230"/>
      <x:c r="G37" s="230"/>
      <x:c r="H37" s="230"/>
      <x:c r="I37" s="230"/>
      <x:c r="J37" s="230"/>
      <x:c r="K37" s="230"/>
      <x:c r="L37" s="230"/>
      <x:c r="M37" s="230"/>
      <x:c r="N37" s="230"/>
      <x:c r="O37" s="230"/>
      <x:c r="P37" s="230"/>
      <x:c r="Q37" s="230"/>
      <x:c r="R37" s="230"/>
      <x:c r="S37" s="230"/>
      <x:c r="T37" s="230"/>
      <x:c r="U37" s="230"/>
      <x:c r="V37" s="230"/>
      <x:c r="W37" s="230"/>
      <x:c r="X37" s="230"/>
      <x:c r="Y37" s="230"/>
      <x:c r="Z37" s="230"/>
    </x:row>
    <x:row r="38">
      <x:c r="A38" s="230"/>
      <x:c r="B38" s="230"/>
      <x:c r="C38" s="230"/>
      <x:c r="D38" s="230"/>
      <x:c r="E38" s="230"/>
      <x:c r="F38" s="230"/>
      <x:c r="G38" s="230"/>
      <x:c r="H38" s="230"/>
      <x:c r="I38" s="230"/>
      <x:c r="J38" s="230"/>
      <x:c r="K38" s="230"/>
      <x:c r="L38" s="230"/>
      <x:c r="M38" s="230"/>
      <x:c r="N38" s="230"/>
      <x:c r="O38" s="230"/>
      <x:c r="P38" s="230"/>
      <x:c r="Q38" s="230"/>
      <x:c r="R38" s="230"/>
      <x:c r="S38" s="230"/>
      <x:c r="T38" s="230"/>
      <x:c r="U38" s="230"/>
      <x:c r="V38" s="230"/>
      <x:c r="W38" s="230"/>
      <x:c r="X38" s="230"/>
      <x:c r="Y38" s="230"/>
      <x:c r="Z38" s="230"/>
    </x:row>
    <x:row r="39">
      <x:c r="A39" s="230"/>
      <x:c r="B39" s="230"/>
      <x:c r="C39" s="230"/>
      <x:c r="D39" s="230"/>
      <x:c r="E39" s="230"/>
      <x:c r="F39" s="230"/>
      <x:c r="G39" s="230"/>
      <x:c r="H39" s="230"/>
      <x:c r="I39" s="230"/>
      <x:c r="J39" s="230"/>
      <x:c r="K39" s="230"/>
      <x:c r="L39" s="230"/>
      <x:c r="M39" s="230"/>
      <x:c r="N39" s="230"/>
      <x:c r="O39" s="230"/>
      <x:c r="P39" s="230"/>
      <x:c r="Q39" s="230"/>
      <x:c r="R39" s="230"/>
      <x:c r="S39" s="230"/>
      <x:c r="T39" s="230"/>
      <x:c r="U39" s="230"/>
      <x:c r="V39" s="230"/>
      <x:c r="W39" s="230"/>
      <x:c r="X39" s="230"/>
      <x:c r="Y39" s="230"/>
      <x:c r="Z39" s="230"/>
    </x:row>
    <x:row r="40">
      <x:c r="A40" s="230"/>
      <x:c r="B40" s="230"/>
      <x:c r="C40" s="230"/>
      <x:c r="D40" s="230"/>
      <x:c r="E40" s="230"/>
      <x:c r="F40" s="230"/>
      <x:c r="G40" s="230"/>
      <x:c r="H40" s="230"/>
      <x:c r="I40" s="230"/>
      <x:c r="J40" s="230"/>
      <x:c r="K40" s="230"/>
      <x:c r="L40" s="230"/>
      <x:c r="M40" s="230"/>
      <x:c r="N40" s="230"/>
      <x:c r="O40" s="230"/>
      <x:c r="P40" s="230"/>
      <x:c r="Q40" s="230"/>
      <x:c r="R40" s="230"/>
      <x:c r="S40" s="230"/>
      <x:c r="T40" s="230"/>
      <x:c r="U40" s="230"/>
      <x:c r="V40" s="230"/>
      <x:c r="W40" s="230"/>
      <x:c r="X40" s="230"/>
      <x:c r="Y40" s="230"/>
      <x:c r="Z40" s="230"/>
    </x:row>
    <x:row r="41">
      <x:c r="A41" s="230"/>
      <x:c r="B41" s="230"/>
      <x:c r="C41" s="230"/>
      <x:c r="D41" s="230"/>
      <x:c r="E41" s="230"/>
      <x:c r="F41" s="230"/>
      <x:c r="G41" s="230"/>
      <x:c r="H41" s="230"/>
      <x:c r="I41" s="230"/>
      <x:c r="J41" s="230"/>
      <x:c r="K41" s="230"/>
      <x:c r="L41" s="230"/>
      <x:c r="M41" s="230"/>
      <x:c r="N41" s="230"/>
      <x:c r="O41" s="230"/>
      <x:c r="P41" s="230"/>
      <x:c r="Q41" s="230"/>
      <x:c r="R41" s="230"/>
      <x:c r="S41" s="230"/>
      <x:c r="T41" s="230"/>
      <x:c r="U41" s="230"/>
      <x:c r="V41" s="230"/>
      <x:c r="W41" s="230"/>
      <x:c r="X41" s="230"/>
      <x:c r="Y41" s="230"/>
      <x:c r="Z41" s="230"/>
    </x:row>
    <x:row r="42">
      <x:c r="A42" s="230"/>
      <x:c r="B42" s="230"/>
      <x:c r="C42" s="230"/>
      <x:c r="D42" s="230"/>
      <x:c r="E42" s="230"/>
      <x:c r="F42" s="230"/>
      <x:c r="G42" s="230"/>
      <x:c r="H42" s="230"/>
      <x:c r="I42" s="230"/>
      <x:c r="J42" s="230"/>
      <x:c r="K42" s="230"/>
      <x:c r="L42" s="230"/>
      <x:c r="M42" s="230"/>
      <x:c r="N42" s="230"/>
      <x:c r="O42" s="230"/>
      <x:c r="P42" s="230"/>
      <x:c r="Q42" s="230"/>
      <x:c r="R42" s="230"/>
      <x:c r="S42" s="230"/>
      <x:c r="T42" s="230"/>
      <x:c r="U42" s="230"/>
      <x:c r="V42" s="230"/>
      <x:c r="W42" s="230"/>
      <x:c r="X42" s="230"/>
      <x:c r="Y42" s="230"/>
      <x:c r="Z42" s="230"/>
    </x:row>
    <x:row r="43">
      <x:c r="A43" s="230"/>
      <x:c r="B43" s="230"/>
      <x:c r="C43" s="230"/>
      <x:c r="D43" s="230"/>
      <x:c r="E43" s="230"/>
      <x:c r="F43" s="230"/>
      <x:c r="G43" s="230"/>
      <x:c r="H43" s="230"/>
      <x:c r="I43" s="230"/>
      <x:c r="J43" s="230"/>
      <x:c r="K43" s="230"/>
      <x:c r="L43" s="230"/>
      <x:c r="M43" s="230"/>
      <x:c r="N43" s="230"/>
      <x:c r="O43" s="230"/>
      <x:c r="P43" s="230"/>
      <x:c r="Q43" s="230"/>
      <x:c r="R43" s="230"/>
      <x:c r="S43" s="230"/>
      <x:c r="T43" s="230"/>
      <x:c r="U43" s="230"/>
      <x:c r="V43" s="230"/>
      <x:c r="W43" s="230"/>
      <x:c r="X43" s="230"/>
      <x:c r="Y43" s="230"/>
      <x:c r="Z43" s="230"/>
    </x:row>
    <x:row r="44">
      <x:c r="A44" s="230"/>
      <x:c r="B44" s="230"/>
      <x:c r="C44" s="230"/>
      <x:c r="D44" s="230"/>
      <x:c r="E44" s="230"/>
      <x:c r="F44" s="230"/>
      <x:c r="G44" s="230"/>
      <x:c r="H44" s="230"/>
      <x:c r="I44" s="230"/>
      <x:c r="J44" s="230"/>
      <x:c r="K44" s="230"/>
      <x:c r="L44" s="230"/>
      <x:c r="M44" s="230"/>
      <x:c r="N44" s="230"/>
      <x:c r="O44" s="230"/>
      <x:c r="P44" s="230"/>
      <x:c r="Q44" s="230"/>
      <x:c r="R44" s="230"/>
      <x:c r="S44" s="230"/>
      <x:c r="T44" s="230"/>
      <x:c r="U44" s="230"/>
      <x:c r="V44" s="230"/>
      <x:c r="W44" s="230"/>
      <x:c r="X44" s="230"/>
      <x:c r="Y44" s="230"/>
      <x:c r="Z44" s="230"/>
    </x:row>
    <x:row r="45">
      <x:c r="A45" s="230"/>
      <x:c r="B45" s="230"/>
      <x:c r="C45" s="230"/>
      <x:c r="D45" s="230"/>
      <x:c r="E45" s="230"/>
      <x:c r="F45" s="230"/>
      <x:c r="G45" s="230"/>
      <x:c r="H45" s="230"/>
      <x:c r="I45" s="230"/>
      <x:c r="J45" s="230"/>
      <x:c r="K45" s="230"/>
      <x:c r="L45" s="230"/>
      <x:c r="M45" s="230"/>
      <x:c r="N45" s="230"/>
      <x:c r="O45" s="230"/>
      <x:c r="P45" s="230"/>
      <x:c r="Q45" s="230"/>
      <x:c r="R45" s="230"/>
      <x:c r="S45" s="230"/>
      <x:c r="T45" s="230"/>
      <x:c r="U45" s="230"/>
      <x:c r="V45" s="230"/>
      <x:c r="W45" s="230"/>
      <x:c r="X45" s="230"/>
      <x:c r="Y45" s="230"/>
      <x:c r="Z45" s="230"/>
    </x:row>
    <x:row r="46">
      <x:c r="A46" s="230"/>
      <x:c r="B46" s="230"/>
      <x:c r="C46" s="230"/>
      <x:c r="D46" s="230"/>
      <x:c r="E46" s="230"/>
      <x:c r="F46" s="230"/>
      <x:c r="G46" s="230"/>
      <x:c r="H46" s="230"/>
      <x:c r="I46" s="230"/>
      <x:c r="J46" s="230"/>
      <x:c r="K46" s="230"/>
      <x:c r="L46" s="230"/>
      <x:c r="M46" s="230"/>
      <x:c r="N46" s="230"/>
      <x:c r="O46" s="230"/>
      <x:c r="P46" s="230"/>
      <x:c r="Q46" s="230"/>
      <x:c r="R46" s="230"/>
      <x:c r="S46" s="230"/>
      <x:c r="T46" s="230"/>
      <x:c r="U46" s="230"/>
      <x:c r="V46" s="230"/>
      <x:c r="W46" s="230"/>
      <x:c r="X46" s="230"/>
      <x:c r="Y46" s="230"/>
      <x:c r="Z46" s="230"/>
    </x:row>
    <x:row r="47">
      <x:c r="A47" s="230"/>
      <x:c r="B47" s="230"/>
      <x:c r="C47" s="230"/>
      <x:c r="D47" s="230"/>
      <x:c r="E47" s="230"/>
      <x:c r="F47" s="230"/>
      <x:c r="G47" s="230"/>
      <x:c r="H47" s="230"/>
      <x:c r="I47" s="230"/>
      <x:c r="J47" s="230"/>
      <x:c r="K47" s="230"/>
      <x:c r="L47" s="230"/>
      <x:c r="M47" s="230"/>
      <x:c r="N47" s="230"/>
      <x:c r="O47" s="230"/>
      <x:c r="P47" s="230"/>
      <x:c r="Q47" s="230"/>
      <x:c r="R47" s="230"/>
      <x:c r="S47" s="230"/>
      <x:c r="T47" s="230"/>
      <x:c r="U47" s="230"/>
      <x:c r="V47" s="230"/>
      <x:c r="W47" s="230"/>
      <x:c r="X47" s="230"/>
      <x:c r="Y47" s="230"/>
      <x:c r="Z47" s="230"/>
    </x:row>
    <x:row r="48">
      <x:c r="A48" s="230"/>
      <x:c r="B48" s="230"/>
      <x:c r="C48" s="230"/>
      <x:c r="D48" s="230"/>
      <x:c r="E48" s="230"/>
      <x:c r="F48" s="230"/>
      <x:c r="G48" s="230"/>
      <x:c r="H48" s="230"/>
      <x:c r="I48" s="230"/>
      <x:c r="J48" s="230"/>
      <x:c r="K48" s="230"/>
      <x:c r="L48" s="230"/>
      <x:c r="M48" s="230"/>
      <x:c r="N48" s="230"/>
      <x:c r="O48" s="230"/>
      <x:c r="P48" s="230"/>
      <x:c r="Q48" s="230"/>
      <x:c r="R48" s="230"/>
      <x:c r="S48" s="230"/>
      <x:c r="T48" s="230"/>
      <x:c r="U48" s="230"/>
      <x:c r="V48" s="230"/>
      <x:c r="W48" s="230"/>
      <x:c r="X48" s="230"/>
      <x:c r="Y48" s="230"/>
      <x:c r="Z48" s="230"/>
    </x:row>
    <x:row r="49">
      <x:c r="A49" s="230"/>
      <x:c r="B49" s="230"/>
      <x:c r="C49" s="230"/>
      <x:c r="D49" s="230"/>
      <x:c r="E49" s="230"/>
      <x:c r="F49" s="230"/>
      <x:c r="G49" s="230"/>
      <x:c r="H49" s="230"/>
      <x:c r="I49" s="230"/>
      <x:c r="J49" s="230"/>
      <x:c r="K49" s="230"/>
      <x:c r="L49" s="230"/>
      <x:c r="M49" s="230"/>
      <x:c r="N49" s="230"/>
      <x:c r="O49" s="230"/>
      <x:c r="P49" s="230"/>
      <x:c r="Q49" s="230"/>
      <x:c r="R49" s="230"/>
      <x:c r="S49" s="230"/>
      <x:c r="T49" s="230"/>
      <x:c r="U49" s="230"/>
      <x:c r="V49" s="230"/>
      <x:c r="W49" s="230"/>
      <x:c r="X49" s="230"/>
      <x:c r="Y49" s="230"/>
      <x:c r="Z49" s="230"/>
    </x:row>
    <x:row r="50">
      <x:c r="A50" s="230"/>
      <x:c r="B50" s="230"/>
      <x:c r="C50" s="230"/>
      <x:c r="D50" s="230"/>
      <x:c r="E50" s="230"/>
      <x:c r="F50" s="230"/>
      <x:c r="G50" s="230"/>
      <x:c r="H50" s="230"/>
      <x:c r="I50" s="230"/>
      <x:c r="J50" s="230"/>
      <x:c r="K50" s="230"/>
      <x:c r="L50" s="230"/>
      <x:c r="M50" s="230"/>
      <x:c r="N50" s="230"/>
      <x:c r="O50" s="230"/>
      <x:c r="P50" s="230"/>
      <x:c r="Q50" s="230"/>
      <x:c r="R50" s="230"/>
      <x:c r="S50" s="230"/>
      <x:c r="T50" s="230"/>
      <x:c r="U50" s="230"/>
      <x:c r="V50" s="230"/>
      <x:c r="W50" s="230"/>
      <x:c r="X50" s="230"/>
      <x:c r="Y50" s="230"/>
      <x:c r="Z50" s="230"/>
    </x:row>
    <x:row r="51">
      <x:c r="A51" s="230"/>
      <x:c r="B51" s="230"/>
      <x:c r="C51" s="230"/>
      <x:c r="D51" s="230"/>
      <x:c r="E51" s="230"/>
      <x:c r="F51" s="230"/>
      <x:c r="G51" s="230"/>
      <x:c r="H51" s="230"/>
      <x:c r="I51" s="230"/>
      <x:c r="J51" s="230"/>
      <x:c r="K51" s="230"/>
      <x:c r="L51" s="230"/>
      <x:c r="M51" s="230"/>
      <x:c r="N51" s="230"/>
      <x:c r="O51" s="230"/>
      <x:c r="P51" s="230"/>
      <x:c r="Q51" s="230"/>
      <x:c r="R51" s="230"/>
      <x:c r="S51" s="230"/>
      <x:c r="T51" s="230"/>
      <x:c r="U51" s="230"/>
      <x:c r="V51" s="230"/>
      <x:c r="W51" s="230"/>
      <x:c r="X51" s="230"/>
      <x:c r="Y51" s="230"/>
      <x:c r="Z51" s="230"/>
    </x:row>
    <x:row r="52">
      <x:c r="A52" s="230"/>
      <x:c r="B52" s="230"/>
      <x:c r="C52" s="230"/>
      <x:c r="D52" s="230"/>
      <x:c r="E52" s="230"/>
      <x:c r="F52" s="230"/>
      <x:c r="G52" s="230"/>
      <x:c r="H52" s="230"/>
      <x:c r="I52" s="230"/>
      <x:c r="J52" s="230"/>
      <x:c r="K52" s="230"/>
      <x:c r="L52" s="230"/>
      <x:c r="M52" s="230"/>
      <x:c r="N52" s="230"/>
      <x:c r="O52" s="230"/>
      <x:c r="P52" s="230"/>
      <x:c r="Q52" s="230"/>
      <x:c r="R52" s="230"/>
      <x:c r="S52" s="230"/>
      <x:c r="T52" s="230"/>
      <x:c r="U52" s="230"/>
      <x:c r="V52" s="230"/>
      <x:c r="W52" s="230"/>
      <x:c r="X52" s="230"/>
      <x:c r="Y52" s="230"/>
      <x:c r="Z52" s="230"/>
    </x:row>
    <x:row r="53">
      <x:c r="A53" s="230"/>
      <x:c r="B53" s="230"/>
      <x:c r="C53" s="230"/>
      <x:c r="D53" s="230"/>
      <x:c r="E53" s="230"/>
      <x:c r="F53" s="230"/>
      <x:c r="G53" s="230"/>
      <x:c r="H53" s="230"/>
      <x:c r="I53" s="230"/>
      <x:c r="J53" s="230"/>
      <x:c r="K53" s="230"/>
      <x:c r="L53" s="230"/>
      <x:c r="M53" s="230"/>
      <x:c r="N53" s="230"/>
      <x:c r="O53" s="230"/>
      <x:c r="P53" s="230"/>
      <x:c r="Q53" s="230"/>
      <x:c r="R53" s="230"/>
      <x:c r="S53" s="230"/>
      <x:c r="T53" s="230"/>
      <x:c r="U53" s="230"/>
      <x:c r="V53" s="230"/>
      <x:c r="W53" s="230"/>
      <x:c r="X53" s="230"/>
      <x:c r="Y53" s="230"/>
      <x:c r="Z53" s="230"/>
    </x:row>
    <x:row r="54">
      <x:c r="A54" s="230"/>
      <x:c r="B54" s="230"/>
      <x:c r="C54" s="230"/>
      <x:c r="D54" s="230"/>
      <x:c r="E54" s="230"/>
      <x:c r="F54" s="230"/>
      <x:c r="G54" s="230"/>
      <x:c r="H54" s="230"/>
      <x:c r="I54" s="230"/>
      <x:c r="J54" s="230"/>
      <x:c r="K54" s="230"/>
      <x:c r="L54" s="230"/>
      <x:c r="M54" s="230"/>
      <x:c r="N54" s="230"/>
      <x:c r="O54" s="230"/>
      <x:c r="P54" s="230"/>
      <x:c r="Q54" s="230"/>
      <x:c r="R54" s="230"/>
      <x:c r="S54" s="230"/>
      <x:c r="T54" s="230"/>
      <x:c r="U54" s="230"/>
      <x:c r="V54" s="230"/>
      <x:c r="W54" s="230"/>
      <x:c r="X54" s="230"/>
      <x:c r="Y54" s="230"/>
      <x:c r="Z54" s="230"/>
    </x:row>
    <x:row r="55">
      <x:c r="A55" s="230"/>
      <x:c r="B55" s="230"/>
      <x:c r="C55" s="230"/>
      <x:c r="D55" s="230"/>
      <x:c r="E55" s="230"/>
      <x:c r="F55" s="230"/>
      <x:c r="G55" s="230"/>
      <x:c r="H55" s="230"/>
      <x:c r="I55" s="230"/>
      <x:c r="J55" s="230"/>
      <x:c r="K55" s="230"/>
      <x:c r="L55" s="230"/>
      <x:c r="M55" s="230"/>
      <x:c r="N55" s="230"/>
      <x:c r="O55" s="230"/>
      <x:c r="P55" s="230"/>
      <x:c r="Q55" s="230"/>
      <x:c r="R55" s="230"/>
      <x:c r="S55" s="230"/>
      <x:c r="T55" s="230"/>
      <x:c r="U55" s="230"/>
      <x:c r="V55" s="230"/>
      <x:c r="W55" s="230"/>
      <x:c r="X55" s="230"/>
      <x:c r="Y55" s="230"/>
      <x:c r="Z55" s="230"/>
    </x:row>
    <x:row r="56">
      <x:c r="A56" s="230"/>
      <x:c r="B56" s="230"/>
      <x:c r="C56" s="230"/>
      <x:c r="D56" s="230"/>
      <x:c r="E56" s="230"/>
      <x:c r="F56" s="230"/>
      <x:c r="G56" s="230"/>
      <x:c r="H56" s="230"/>
      <x:c r="I56" s="230"/>
      <x:c r="J56" s="230"/>
      <x:c r="K56" s="230"/>
      <x:c r="L56" s="230"/>
      <x:c r="M56" s="230"/>
      <x:c r="N56" s="230"/>
      <x:c r="O56" s="230"/>
      <x:c r="P56" s="230"/>
      <x:c r="Q56" s="230"/>
      <x:c r="R56" s="230"/>
      <x:c r="S56" s="230"/>
      <x:c r="T56" s="230"/>
      <x:c r="U56" s="230"/>
      <x:c r="V56" s="230"/>
      <x:c r="W56" s="230"/>
      <x:c r="X56" s="230"/>
      <x:c r="Y56" s="230"/>
      <x:c r="Z56" s="230"/>
    </x:row>
    <x:row r="57">
      <x:c r="A57" s="230"/>
      <x:c r="B57" s="230"/>
      <x:c r="C57" s="230"/>
      <x:c r="D57" s="230"/>
      <x:c r="E57" s="230"/>
      <x:c r="F57" s="230"/>
      <x:c r="G57" s="230"/>
      <x:c r="H57" s="230"/>
      <x:c r="I57" s="230"/>
      <x:c r="J57" s="230"/>
      <x:c r="K57" s="230"/>
      <x:c r="L57" s="230"/>
      <x:c r="M57" s="230"/>
      <x:c r="N57" s="230"/>
      <x:c r="O57" s="230"/>
      <x:c r="P57" s="230"/>
      <x:c r="Q57" s="230"/>
      <x:c r="R57" s="230"/>
      <x:c r="S57" s="230"/>
      <x:c r="T57" s="230"/>
      <x:c r="U57" s="230"/>
      <x:c r="V57" s="230"/>
      <x:c r="W57" s="230"/>
      <x:c r="X57" s="230"/>
      <x:c r="Y57" s="230"/>
      <x:c r="Z57" s="230"/>
    </x:row>
    <x:row r="58">
      <x:c r="A58" s="230"/>
      <x:c r="B58" s="230"/>
      <x:c r="C58" s="230"/>
      <x:c r="D58" s="230"/>
      <x:c r="E58" s="230"/>
      <x:c r="F58" s="230"/>
      <x:c r="G58" s="230"/>
      <x:c r="H58" s="230"/>
      <x:c r="I58" s="230"/>
      <x:c r="J58" s="230"/>
      <x:c r="K58" s="230"/>
      <x:c r="L58" s="230"/>
      <x:c r="M58" s="230"/>
      <x:c r="N58" s="230"/>
      <x:c r="O58" s="230"/>
      <x:c r="P58" s="230"/>
      <x:c r="Q58" s="230"/>
      <x:c r="R58" s="230"/>
      <x:c r="S58" s="230"/>
      <x:c r="T58" s="230"/>
      <x:c r="U58" s="230"/>
      <x:c r="V58" s="230"/>
      <x:c r="W58" s="230"/>
      <x:c r="X58" s="230"/>
      <x:c r="Y58" s="230"/>
      <x:c r="Z58" s="230"/>
    </x:row>
    <x:row r="59">
      <x:c r="A59" s="230"/>
      <x:c r="B59" s="230"/>
      <x:c r="C59" s="230"/>
      <x:c r="D59" s="230"/>
      <x:c r="E59" s="230"/>
      <x:c r="F59" s="230"/>
      <x:c r="G59" s="230"/>
      <x:c r="H59" s="230"/>
      <x:c r="I59" s="230"/>
      <x:c r="J59" s="230"/>
      <x:c r="K59" s="230"/>
      <x:c r="L59" s="230"/>
      <x:c r="M59" s="230"/>
      <x:c r="N59" s="230"/>
      <x:c r="O59" s="230"/>
      <x:c r="P59" s="230"/>
      <x:c r="Q59" s="230"/>
      <x:c r="R59" s="230"/>
      <x:c r="S59" s="230"/>
      <x:c r="T59" s="230"/>
      <x:c r="U59" s="230"/>
      <x:c r="V59" s="230"/>
      <x:c r="W59" s="230"/>
      <x:c r="X59" s="230"/>
      <x:c r="Y59" s="230"/>
      <x:c r="Z59" s="230"/>
    </x:row>
    <x:row r="60">
      <x:c r="A60" s="230"/>
      <x:c r="B60" s="230"/>
      <x:c r="C60" s="230"/>
      <x:c r="D60" s="230"/>
      <x:c r="E60" s="230"/>
      <x:c r="F60" s="230"/>
      <x:c r="G60" s="230"/>
      <x:c r="H60" s="230"/>
      <x:c r="I60" s="230"/>
      <x:c r="J60" s="230"/>
      <x:c r="K60" s="230"/>
      <x:c r="L60" s="230"/>
      <x:c r="M60" s="230"/>
      <x:c r="N60" s="230"/>
      <x:c r="O60" s="230"/>
      <x:c r="P60" s="230"/>
      <x:c r="Q60" s="230"/>
      <x:c r="R60" s="230"/>
      <x:c r="S60" s="230"/>
      <x:c r="T60" s="230"/>
      <x:c r="U60" s="230"/>
      <x:c r="V60" s="230"/>
      <x:c r="W60" s="230"/>
      <x:c r="X60" s="230"/>
      <x:c r="Y60" s="230"/>
      <x:c r="Z60" s="230"/>
    </x:row>
    <x:row r="61">
      <x:c r="A61" s="230"/>
      <x:c r="B61" s="230"/>
      <x:c r="C61" s="230"/>
      <x:c r="D61" s="230"/>
      <x:c r="E61" s="230"/>
      <x:c r="F61" s="230"/>
      <x:c r="G61" s="230"/>
      <x:c r="H61" s="230"/>
      <x:c r="I61" s="230"/>
      <x:c r="J61" s="230"/>
      <x:c r="K61" s="230"/>
      <x:c r="L61" s="230"/>
      <x:c r="M61" s="230"/>
      <x:c r="N61" s="230"/>
      <x:c r="O61" s="230"/>
      <x:c r="P61" s="230"/>
      <x:c r="Q61" s="230"/>
      <x:c r="R61" s="230"/>
      <x:c r="S61" s="230"/>
      <x:c r="T61" s="230"/>
      <x:c r="U61" s="230"/>
      <x:c r="V61" s="230"/>
      <x:c r="W61" s="230"/>
      <x:c r="X61" s="230"/>
      <x:c r="Y61" s="230"/>
      <x:c r="Z61" s="230"/>
    </x:row>
    <x:row r="62">
      <x:c r="A62" s="230"/>
      <x:c r="B62" s="230"/>
      <x:c r="C62" s="230"/>
      <x:c r="D62" s="230"/>
      <x:c r="E62" s="230"/>
      <x:c r="F62" s="230"/>
      <x:c r="G62" s="230"/>
      <x:c r="H62" s="230"/>
      <x:c r="I62" s="230"/>
      <x:c r="J62" s="230"/>
      <x:c r="K62" s="230"/>
      <x:c r="L62" s="230"/>
      <x:c r="M62" s="230"/>
      <x:c r="N62" s="230"/>
      <x:c r="O62" s="230"/>
      <x:c r="P62" s="230"/>
      <x:c r="Q62" s="230"/>
      <x:c r="R62" s="230"/>
      <x:c r="S62" s="230"/>
      <x:c r="T62" s="230"/>
      <x:c r="U62" s="230"/>
      <x:c r="V62" s="230"/>
      <x:c r="W62" s="230"/>
      <x:c r="X62" s="230"/>
      <x:c r="Y62" s="230"/>
      <x:c r="Z62" s="230"/>
    </x:row>
    <x:row r="63">
      <x:c r="A63" s="230"/>
      <x:c r="B63" s="230"/>
      <x:c r="C63" s="230"/>
      <x:c r="D63" s="230"/>
      <x:c r="E63" s="230"/>
      <x:c r="F63" s="230"/>
      <x:c r="G63" s="230"/>
      <x:c r="H63" s="230"/>
      <x:c r="I63" s="230"/>
      <x:c r="J63" s="230"/>
      <x:c r="K63" s="230"/>
      <x:c r="L63" s="230"/>
      <x:c r="M63" s="230"/>
      <x:c r="N63" s="230"/>
      <x:c r="O63" s="230"/>
      <x:c r="P63" s="230"/>
      <x:c r="Q63" s="230"/>
      <x:c r="R63" s="230"/>
      <x:c r="S63" s="230"/>
      <x:c r="T63" s="230"/>
      <x:c r="U63" s="230"/>
      <x:c r="V63" s="230"/>
      <x:c r="W63" s="230"/>
      <x:c r="X63" s="230"/>
      <x:c r="Y63" s="230"/>
      <x:c r="Z63" s="230"/>
    </x:row>
    <x:row r="64">
      <x:c r="A64" s="230"/>
      <x:c r="B64" s="230"/>
      <x:c r="C64" s="230"/>
      <x:c r="D64" s="230"/>
      <x:c r="E64" s="230"/>
      <x:c r="F64" s="230"/>
      <x:c r="G64" s="230"/>
      <x:c r="H64" s="230"/>
      <x:c r="I64" s="230"/>
      <x:c r="J64" s="230"/>
      <x:c r="K64" s="230"/>
      <x:c r="L64" s="230"/>
      <x:c r="M64" s="230"/>
      <x:c r="N64" s="230"/>
      <x:c r="O64" s="230"/>
      <x:c r="P64" s="230"/>
      <x:c r="Q64" s="230"/>
      <x:c r="R64" s="230"/>
      <x:c r="S64" s="230"/>
      <x:c r="T64" s="230"/>
      <x:c r="U64" s="230"/>
      <x:c r="V64" s="230"/>
      <x:c r="W64" s="230"/>
      <x:c r="X64" s="230"/>
      <x:c r="Y64" s="230"/>
      <x:c r="Z64" s="230"/>
    </x:row>
    <x:row r="65">
      <x:c r="A65" s="230"/>
      <x:c r="B65" s="230"/>
      <x:c r="C65" s="230"/>
      <x:c r="D65" s="230"/>
      <x:c r="E65" s="230"/>
      <x:c r="F65" s="230"/>
      <x:c r="G65" s="230"/>
      <x:c r="H65" s="230"/>
      <x:c r="I65" s="230"/>
      <x:c r="J65" s="230"/>
      <x:c r="K65" s="230"/>
      <x:c r="L65" s="230"/>
      <x:c r="M65" s="230"/>
      <x:c r="N65" s="230"/>
      <x:c r="O65" s="230"/>
      <x:c r="P65" s="230"/>
      <x:c r="Q65" s="230"/>
      <x:c r="R65" s="230"/>
      <x:c r="S65" s="230"/>
      <x:c r="T65" s="230"/>
      <x:c r="U65" s="230"/>
      <x:c r="V65" s="230"/>
      <x:c r="W65" s="230"/>
      <x:c r="X65" s="230"/>
      <x:c r="Y65" s="230"/>
      <x:c r="Z65" s="230"/>
    </x:row>
    <x:row r="66">
      <x:c r="A66" s="230"/>
      <x:c r="B66" s="230"/>
      <x:c r="C66" s="230"/>
      <x:c r="D66" s="230"/>
      <x:c r="E66" s="230"/>
      <x:c r="F66" s="230"/>
      <x:c r="G66" s="230"/>
      <x:c r="H66" s="230"/>
      <x:c r="I66" s="230"/>
      <x:c r="J66" s="230"/>
      <x:c r="K66" s="230"/>
      <x:c r="L66" s="230"/>
      <x:c r="M66" s="230"/>
      <x:c r="N66" s="230"/>
      <x:c r="O66" s="230"/>
      <x:c r="P66" s="230"/>
      <x:c r="Q66" s="230"/>
      <x:c r="R66" s="230"/>
      <x:c r="S66" s="230"/>
      <x:c r="T66" s="230"/>
      <x:c r="U66" s="230"/>
      <x:c r="V66" s="230"/>
      <x:c r="W66" s="230"/>
      <x:c r="X66" s="230"/>
      <x:c r="Y66" s="230"/>
      <x:c r="Z66" s="230"/>
    </x:row>
    <x:row r="67">
      <x:c r="A67" s="230"/>
      <x:c r="B67" s="230"/>
      <x:c r="C67" s="230"/>
      <x:c r="D67" s="230"/>
      <x:c r="E67" s="230"/>
      <x:c r="F67" s="230"/>
      <x:c r="G67" s="230"/>
      <x:c r="H67" s="230"/>
      <x:c r="I67" s="230"/>
      <x:c r="J67" s="230"/>
      <x:c r="K67" s="230"/>
      <x:c r="L67" s="230"/>
      <x:c r="M67" s="230"/>
      <x:c r="N67" s="230"/>
      <x:c r="O67" s="230"/>
      <x:c r="P67" s="230"/>
      <x:c r="Q67" s="230"/>
      <x:c r="R67" s="230"/>
      <x:c r="S67" s="230"/>
      <x:c r="T67" s="230"/>
      <x:c r="U67" s="230"/>
      <x:c r="V67" s="230"/>
      <x:c r="W67" s="230"/>
      <x:c r="X67" s="230"/>
      <x:c r="Y67" s="230"/>
      <x:c r="Z67" s="230"/>
    </x:row>
    <x:row r="68">
      <x:c r="A68" s="230"/>
      <x:c r="B68" s="230"/>
      <x:c r="C68" s="230"/>
      <x:c r="D68" s="230"/>
      <x:c r="E68" s="230"/>
      <x:c r="F68" s="230"/>
      <x:c r="G68" s="230"/>
      <x:c r="H68" s="230"/>
      <x:c r="I68" s="230"/>
      <x:c r="J68" s="230"/>
      <x:c r="K68" s="230"/>
      <x:c r="L68" s="230"/>
      <x:c r="M68" s="230"/>
      <x:c r="N68" s="230"/>
      <x:c r="O68" s="230"/>
      <x:c r="P68" s="230"/>
      <x:c r="Q68" s="230"/>
      <x:c r="R68" s="230"/>
      <x:c r="S68" s="230"/>
      <x:c r="T68" s="230"/>
      <x:c r="U68" s="230"/>
      <x:c r="V68" s="230"/>
      <x:c r="W68" s="230"/>
      <x:c r="X68" s="230"/>
      <x:c r="Y68" s="230"/>
      <x:c r="Z68" s="230"/>
    </x:row>
    <x:row r="69">
      <x:c r="A69" s="230"/>
      <x:c r="B69" s="230"/>
      <x:c r="C69" s="230"/>
      <x:c r="D69" s="230"/>
      <x:c r="E69" s="230"/>
      <x:c r="F69" s="230"/>
      <x:c r="G69" s="230"/>
      <x:c r="H69" s="230"/>
      <x:c r="I69" s="230"/>
      <x:c r="J69" s="230"/>
      <x:c r="K69" s="230"/>
      <x:c r="L69" s="230"/>
      <x:c r="M69" s="230"/>
      <x:c r="N69" s="230"/>
      <x:c r="O69" s="230"/>
      <x:c r="P69" s="230"/>
      <x:c r="Q69" s="230"/>
      <x:c r="R69" s="230"/>
      <x:c r="S69" s="230"/>
      <x:c r="T69" s="230"/>
      <x:c r="U69" s="230"/>
      <x:c r="V69" s="230"/>
      <x:c r="W69" s="230"/>
      <x:c r="X69" s="230"/>
      <x:c r="Y69" s="230"/>
      <x:c r="Z69" s="230"/>
    </x:row>
    <x:row r="70">
      <x:c r="A70" s="230"/>
      <x:c r="B70" s="230"/>
      <x:c r="C70" s="230"/>
      <x:c r="D70" s="230"/>
      <x:c r="E70" s="230"/>
      <x:c r="F70" s="230"/>
      <x:c r="G70" s="230"/>
      <x:c r="H70" s="230"/>
      <x:c r="I70" s="230"/>
      <x:c r="J70" s="230"/>
      <x:c r="K70" s="230"/>
      <x:c r="L70" s="230"/>
      <x:c r="M70" s="230"/>
      <x:c r="N70" s="230"/>
      <x:c r="O70" s="230"/>
      <x:c r="P70" s="230"/>
      <x:c r="Q70" s="230"/>
      <x:c r="R70" s="230"/>
      <x:c r="S70" s="230"/>
      <x:c r="T70" s="230"/>
      <x:c r="U70" s="230"/>
      <x:c r="V70" s="230"/>
      <x:c r="W70" s="230"/>
      <x:c r="X70" s="230"/>
      <x:c r="Y70" s="230"/>
      <x:c r="Z70" s="230"/>
    </x:row>
    <x:row r="71">
      <x:c r="A71" s="230"/>
      <x:c r="B71" s="230"/>
      <x:c r="C71" s="230"/>
      <x:c r="D71" s="230"/>
      <x:c r="E71" s="230"/>
      <x:c r="F71" s="230"/>
      <x:c r="G71" s="230"/>
      <x:c r="H71" s="230"/>
      <x:c r="I71" s="230"/>
      <x:c r="J71" s="230"/>
      <x:c r="K71" s="230"/>
      <x:c r="L71" s="230"/>
      <x:c r="M71" s="230"/>
      <x:c r="N71" s="230"/>
      <x:c r="O71" s="230"/>
      <x:c r="P71" s="230"/>
      <x:c r="Q71" s="230"/>
      <x:c r="R71" s="230"/>
      <x:c r="S71" s="230"/>
      <x:c r="T71" s="230"/>
      <x:c r="U71" s="230"/>
      <x:c r="V71" s="230"/>
      <x:c r="W71" s="230"/>
      <x:c r="X71" s="230"/>
      <x:c r="Y71" s="230"/>
      <x:c r="Z71" s="230"/>
    </x:row>
    <x:row r="72">
      <x:c r="A72" s="230"/>
      <x:c r="B72" s="230"/>
      <x:c r="C72" s="230"/>
      <x:c r="D72" s="230"/>
      <x:c r="E72" s="230"/>
      <x:c r="F72" s="230"/>
      <x:c r="G72" s="230"/>
      <x:c r="H72" s="230"/>
      <x:c r="I72" s="230"/>
      <x:c r="J72" s="230"/>
      <x:c r="K72" s="230"/>
      <x:c r="L72" s="230"/>
      <x:c r="M72" s="230"/>
      <x:c r="N72" s="230"/>
      <x:c r="O72" s="230"/>
      <x:c r="P72" s="230"/>
      <x:c r="Q72" s="230"/>
      <x:c r="R72" s="230"/>
      <x:c r="S72" s="230"/>
      <x:c r="T72" s="230"/>
      <x:c r="U72" s="230"/>
      <x:c r="V72" s="230"/>
      <x:c r="W72" s="230"/>
      <x:c r="X72" s="230"/>
      <x:c r="Y72" s="230"/>
      <x:c r="Z72" s="230"/>
    </x:row>
    <x:row r="73">
      <x:c r="A73" s="230"/>
      <x:c r="B73" s="230"/>
      <x:c r="C73" s="230"/>
      <x:c r="D73" s="230"/>
      <x:c r="E73" s="230"/>
      <x:c r="F73" s="230"/>
      <x:c r="G73" s="230"/>
      <x:c r="H73" s="230"/>
      <x:c r="I73" s="230"/>
      <x:c r="J73" s="230"/>
      <x:c r="K73" s="230"/>
      <x:c r="L73" s="230"/>
      <x:c r="M73" s="230"/>
      <x:c r="N73" s="230"/>
      <x:c r="O73" s="230"/>
      <x:c r="P73" s="230"/>
      <x:c r="Q73" s="230"/>
      <x:c r="R73" s="230"/>
      <x:c r="S73" s="230"/>
      <x:c r="T73" s="230"/>
      <x:c r="U73" s="230"/>
      <x:c r="V73" s="230"/>
      <x:c r="W73" s="230"/>
      <x:c r="X73" s="230"/>
      <x:c r="Y73" s="230"/>
      <x:c r="Z73" s="230"/>
    </x:row>
    <x:row r="74">
      <x:c r="A74" s="230"/>
      <x:c r="B74" s="230"/>
      <x:c r="C74" s="230"/>
      <x:c r="D74" s="230"/>
      <x:c r="E74" s="230"/>
      <x:c r="F74" s="230"/>
      <x:c r="G74" s="230"/>
      <x:c r="H74" s="230"/>
      <x:c r="I74" s="230"/>
      <x:c r="J74" s="230"/>
      <x:c r="K74" s="230"/>
      <x:c r="L74" s="230"/>
      <x:c r="M74" s="230"/>
      <x:c r="N74" s="230"/>
      <x:c r="O74" s="230"/>
      <x:c r="P74" s="230"/>
      <x:c r="Q74" s="230"/>
      <x:c r="R74" s="230"/>
      <x:c r="S74" s="230"/>
      <x:c r="T74" s="230"/>
      <x:c r="U74" s="230"/>
      <x:c r="V74" s="230"/>
      <x:c r="W74" s="230"/>
      <x:c r="X74" s="230"/>
      <x:c r="Y74" s="230"/>
      <x:c r="Z74" s="230"/>
    </x:row>
    <x:row r="75">
      <x:c r="A75" s="230"/>
      <x:c r="B75" s="230"/>
      <x:c r="C75" s="230"/>
      <x:c r="D75" s="230"/>
      <x:c r="E75" s="230"/>
      <x:c r="F75" s="230"/>
      <x:c r="G75" s="230"/>
      <x:c r="H75" s="230"/>
      <x:c r="I75" s="230"/>
      <x:c r="J75" s="230"/>
      <x:c r="K75" s="230"/>
      <x:c r="L75" s="230"/>
      <x:c r="M75" s="230"/>
      <x:c r="N75" s="230"/>
      <x:c r="O75" s="230"/>
      <x:c r="P75" s="230"/>
      <x:c r="Q75" s="230"/>
      <x:c r="R75" s="230"/>
      <x:c r="S75" s="230"/>
      <x:c r="T75" s="230"/>
      <x:c r="U75" s="230"/>
      <x:c r="V75" s="230"/>
      <x:c r="W75" s="230"/>
      <x:c r="X75" s="230"/>
      <x:c r="Y75" s="230"/>
      <x:c r="Z75" s="230"/>
    </x:row>
    <x:row r="76">
      <x:c r="A76" s="230"/>
      <x:c r="B76" s="230"/>
      <x:c r="C76" s="230"/>
      <x:c r="D76" s="230"/>
      <x:c r="E76" s="230"/>
      <x:c r="F76" s="230"/>
      <x:c r="G76" s="230"/>
      <x:c r="H76" s="230"/>
      <x:c r="I76" s="230"/>
      <x:c r="J76" s="230"/>
      <x:c r="K76" s="230"/>
      <x:c r="L76" s="230"/>
      <x:c r="M76" s="230"/>
      <x:c r="N76" s="230"/>
      <x:c r="O76" s="230"/>
      <x:c r="P76" s="230"/>
      <x:c r="Q76" s="230"/>
      <x:c r="R76" s="230"/>
      <x:c r="S76" s="230"/>
      <x:c r="T76" s="230"/>
      <x:c r="U76" s="230"/>
      <x:c r="V76" s="230"/>
      <x:c r="W76" s="230"/>
      <x:c r="X76" s="230"/>
      <x:c r="Y76" s="230"/>
      <x:c r="Z76" s="230"/>
    </x:row>
    <x:row r="77">
      <x:c r="A77" s="230"/>
      <x:c r="B77" s="230"/>
      <x:c r="C77" s="230"/>
      <x:c r="D77" s="230"/>
      <x:c r="E77" s="230"/>
      <x:c r="F77" s="230"/>
      <x:c r="G77" s="230"/>
      <x:c r="H77" s="230"/>
      <x:c r="I77" s="230"/>
      <x:c r="J77" s="230"/>
      <x:c r="K77" s="230"/>
      <x:c r="L77" s="230"/>
      <x:c r="M77" s="230"/>
      <x:c r="N77" s="230"/>
      <x:c r="O77" s="230"/>
      <x:c r="P77" s="230"/>
      <x:c r="Q77" s="230"/>
      <x:c r="R77" s="230"/>
      <x:c r="S77" s="230"/>
      <x:c r="T77" s="230"/>
      <x:c r="U77" s="230"/>
      <x:c r="V77" s="230"/>
      <x:c r="W77" s="230"/>
      <x:c r="X77" s="230"/>
      <x:c r="Y77" s="230"/>
      <x:c r="Z77" s="230"/>
    </x:row>
    <x:row r="78">
      <x:c r="A78" s="230"/>
      <x:c r="B78" s="230"/>
      <x:c r="C78" s="230"/>
      <x:c r="D78" s="230"/>
      <x:c r="E78" s="230"/>
      <x:c r="F78" s="230"/>
      <x:c r="G78" s="230"/>
      <x:c r="H78" s="230"/>
      <x:c r="I78" s="230"/>
      <x:c r="J78" s="230"/>
      <x:c r="K78" s="230"/>
      <x:c r="L78" s="230"/>
      <x:c r="M78" s="230"/>
      <x:c r="N78" s="230"/>
      <x:c r="O78" s="230"/>
      <x:c r="P78" s="230"/>
      <x:c r="Q78" s="230"/>
      <x:c r="R78" s="230"/>
      <x:c r="S78" s="230"/>
      <x:c r="T78" s="230"/>
      <x:c r="U78" s="230"/>
      <x:c r="V78" s="230"/>
      <x:c r="W78" s="230"/>
      <x:c r="X78" s="230"/>
      <x:c r="Y78" s="230"/>
      <x:c r="Z78" s="230"/>
    </x:row>
    <x:row r="79">
      <x:c r="A79" s="230"/>
      <x:c r="B79" s="230"/>
      <x:c r="C79" s="230"/>
      <x:c r="D79" s="230"/>
      <x:c r="E79" s="230"/>
      <x:c r="F79" s="230"/>
      <x:c r="G79" s="230"/>
      <x:c r="H79" s="230"/>
      <x:c r="I79" s="230"/>
      <x:c r="J79" s="230"/>
      <x:c r="K79" s="230"/>
      <x:c r="L79" s="230"/>
      <x:c r="M79" s="230"/>
      <x:c r="N79" s="230"/>
      <x:c r="O79" s="230"/>
      <x:c r="P79" s="230"/>
      <x:c r="Q79" s="230"/>
      <x:c r="R79" s="230"/>
      <x:c r="S79" s="230"/>
      <x:c r="T79" s="230"/>
      <x:c r="U79" s="230"/>
      <x:c r="V79" s="230"/>
      <x:c r="W79" s="230"/>
      <x:c r="X79" s="230"/>
      <x:c r="Y79" s="230"/>
      <x:c r="Z79" s="230"/>
    </x:row>
    <x:row r="80">
      <x:c r="A80" s="230"/>
      <x:c r="B80" s="230"/>
      <x:c r="C80" s="230"/>
      <x:c r="D80" s="230"/>
      <x:c r="E80" s="230"/>
      <x:c r="F80" s="230"/>
      <x:c r="G80" s="230"/>
      <x:c r="H80" s="230"/>
      <x:c r="I80" s="230"/>
      <x:c r="J80" s="230"/>
      <x:c r="K80" s="230"/>
      <x:c r="L80" s="230"/>
      <x:c r="M80" s="230"/>
      <x:c r="N80" s="230"/>
      <x:c r="O80" s="230"/>
      <x:c r="P80" s="230"/>
      <x:c r="Q80" s="230"/>
      <x:c r="R80" s="230"/>
      <x:c r="S80" s="230"/>
      <x:c r="T80" s="230"/>
      <x:c r="U80" s="230"/>
      <x:c r="V80" s="230"/>
      <x:c r="W80" s="230"/>
      <x:c r="X80" s="230"/>
      <x:c r="Y80" s="230"/>
      <x:c r="Z80" s="230"/>
    </x:row>
    <x:row r="81">
      <x:c r="A81" s="230"/>
      <x:c r="B81" s="230"/>
      <x:c r="C81" s="230"/>
      <x:c r="D81" s="230"/>
      <x:c r="E81" s="230"/>
      <x:c r="F81" s="230"/>
      <x:c r="G81" s="230"/>
      <x:c r="H81" s="230"/>
      <x:c r="I81" s="230"/>
      <x:c r="J81" s="230"/>
      <x:c r="K81" s="230"/>
      <x:c r="L81" s="230"/>
      <x:c r="M81" s="230"/>
      <x:c r="N81" s="230"/>
      <x:c r="O81" s="230"/>
      <x:c r="P81" s="230"/>
      <x:c r="Q81" s="230"/>
      <x:c r="R81" s="230"/>
      <x:c r="S81" s="230"/>
      <x:c r="T81" s="230"/>
      <x:c r="U81" s="230"/>
      <x:c r="V81" s="230"/>
      <x:c r="W81" s="230"/>
      <x:c r="X81" s="230"/>
      <x:c r="Y81" s="230"/>
      <x:c r="Z81" s="230"/>
    </x:row>
    <x:row r="82">
      <x:c r="A82" s="230"/>
      <x:c r="B82" s="230"/>
      <x:c r="C82" s="230"/>
      <x:c r="D82" s="230"/>
      <x:c r="E82" s="230"/>
      <x:c r="F82" s="230"/>
      <x:c r="G82" s="230"/>
      <x:c r="H82" s="230"/>
      <x:c r="I82" s="230"/>
      <x:c r="J82" s="230"/>
      <x:c r="K82" s="230"/>
      <x:c r="L82" s="230"/>
      <x:c r="M82" s="230"/>
      <x:c r="N82" s="230"/>
      <x:c r="O82" s="230"/>
      <x:c r="P82" s="230"/>
      <x:c r="Q82" s="230"/>
      <x:c r="R82" s="230"/>
      <x:c r="S82" s="230"/>
      <x:c r="T82" s="230"/>
      <x:c r="U82" s="230"/>
      <x:c r="V82" s="230"/>
      <x:c r="W82" s="230"/>
      <x:c r="X82" s="230"/>
      <x:c r="Y82" s="230"/>
      <x:c r="Z82" s="230"/>
    </x:row>
    <x:row r="83">
      <x:c r="A83" s="230"/>
      <x:c r="B83" s="230"/>
      <x:c r="C83" s="230"/>
      <x:c r="D83" s="230"/>
      <x:c r="E83" s="230"/>
      <x:c r="F83" s="230"/>
      <x:c r="G83" s="230"/>
      <x:c r="H83" s="230"/>
      <x:c r="I83" s="230"/>
      <x:c r="J83" s="230"/>
      <x:c r="K83" s="230"/>
      <x:c r="L83" s="230"/>
      <x:c r="M83" s="230"/>
      <x:c r="N83" s="230"/>
      <x:c r="O83" s="230"/>
      <x:c r="P83" s="230"/>
      <x:c r="Q83" s="230"/>
      <x:c r="R83" s="230"/>
      <x:c r="S83" s="230"/>
      <x:c r="T83" s="230"/>
      <x:c r="U83" s="230"/>
      <x:c r="V83" s="230"/>
      <x:c r="W83" s="230"/>
      <x:c r="X83" s="230"/>
      <x:c r="Y83" s="230"/>
      <x:c r="Z83" s="230"/>
    </x:row>
    <x:row r="84">
      <x:c r="A84" s="230"/>
      <x:c r="B84" s="230"/>
      <x:c r="C84" s="230"/>
      <x:c r="D84" s="230"/>
      <x:c r="E84" s="230"/>
      <x:c r="F84" s="230"/>
      <x:c r="G84" s="230"/>
      <x:c r="H84" s="230"/>
      <x:c r="I84" s="230"/>
      <x:c r="J84" s="230"/>
      <x:c r="K84" s="230"/>
      <x:c r="L84" s="230"/>
      <x:c r="M84" s="230"/>
      <x:c r="N84" s="230"/>
      <x:c r="O84" s="230"/>
      <x:c r="P84" s="230"/>
      <x:c r="Q84" s="230"/>
      <x:c r="R84" s="230"/>
      <x:c r="S84" s="230"/>
      <x:c r="T84" s="230"/>
      <x:c r="U84" s="230"/>
      <x:c r="V84" s="230"/>
      <x:c r="W84" s="230"/>
      <x:c r="X84" s="230"/>
      <x:c r="Y84" s="230"/>
      <x:c r="Z84" s="230"/>
    </x:row>
    <x:row r="85">
      <x:c r="A85" s="230"/>
      <x:c r="B85" s="230"/>
      <x:c r="C85" s="230"/>
      <x:c r="D85" s="230"/>
      <x:c r="E85" s="230"/>
      <x:c r="F85" s="230"/>
      <x:c r="G85" s="230"/>
      <x:c r="H85" s="230"/>
      <x:c r="I85" s="230"/>
      <x:c r="J85" s="230"/>
      <x:c r="K85" s="230"/>
      <x:c r="L85" s="230"/>
      <x:c r="M85" s="230"/>
      <x:c r="N85" s="230"/>
      <x:c r="O85" s="230"/>
      <x:c r="P85" s="230"/>
      <x:c r="Q85" s="230"/>
      <x:c r="R85" s="230"/>
      <x:c r="S85" s="230"/>
      <x:c r="T85" s="230"/>
      <x:c r="U85" s="230"/>
      <x:c r="V85" s="230"/>
      <x:c r="W85" s="230"/>
      <x:c r="X85" s="230"/>
      <x:c r="Y85" s="230"/>
      <x:c r="Z85" s="230"/>
    </x:row>
    <x:row r="86">
      <x:c r="A86" s="230"/>
      <x:c r="B86" s="230"/>
      <x:c r="C86" s="230"/>
      <x:c r="D86" s="230"/>
      <x:c r="E86" s="230"/>
      <x:c r="F86" s="230"/>
      <x:c r="G86" s="230"/>
      <x:c r="H86" s="230"/>
      <x:c r="I86" s="230"/>
      <x:c r="J86" s="230"/>
      <x:c r="K86" s="230"/>
      <x:c r="L86" s="230"/>
      <x:c r="M86" s="230"/>
      <x:c r="N86" s="230"/>
      <x:c r="O86" s="230"/>
      <x:c r="P86" s="230"/>
      <x:c r="Q86" s="230"/>
      <x:c r="R86" s="230"/>
      <x:c r="S86" s="230"/>
      <x:c r="T86" s="230"/>
      <x:c r="U86" s="230"/>
      <x:c r="V86" s="230"/>
      <x:c r="W86" s="230"/>
      <x:c r="X86" s="230"/>
      <x:c r="Y86" s="230"/>
      <x:c r="Z86" s="230"/>
    </x:row>
    <x:row r="87">
      <x:c r="A87" s="230"/>
      <x:c r="B87" s="230"/>
      <x:c r="C87" s="230"/>
      <x:c r="D87" s="230"/>
      <x:c r="E87" s="230"/>
      <x:c r="F87" s="230"/>
      <x:c r="G87" s="230"/>
      <x:c r="H87" s="230"/>
      <x:c r="I87" s="230"/>
      <x:c r="J87" s="230"/>
      <x:c r="K87" s="230"/>
      <x:c r="L87" s="230"/>
      <x:c r="M87" s="230"/>
      <x:c r="N87" s="230"/>
      <x:c r="O87" s="230"/>
      <x:c r="P87" s="230"/>
      <x:c r="Q87" s="230"/>
      <x:c r="R87" s="230"/>
      <x:c r="S87" s="230"/>
      <x:c r="T87" s="230"/>
      <x:c r="U87" s="230"/>
      <x:c r="V87" s="230"/>
      <x:c r="W87" s="230"/>
      <x:c r="X87" s="230"/>
      <x:c r="Y87" s="230"/>
      <x:c r="Z87" s="230"/>
    </x:row>
    <x:row r="88">
      <x:c r="A88" s="230"/>
      <x:c r="B88" s="230"/>
      <x:c r="C88" s="230"/>
      <x:c r="D88" s="230"/>
      <x:c r="E88" s="230"/>
      <x:c r="F88" s="230"/>
      <x:c r="G88" s="230"/>
      <x:c r="H88" s="230"/>
      <x:c r="I88" s="230"/>
      <x:c r="J88" s="230"/>
      <x:c r="K88" s="230"/>
      <x:c r="L88" s="230"/>
      <x:c r="M88" s="230"/>
      <x:c r="N88" s="230"/>
      <x:c r="O88" s="230"/>
      <x:c r="P88" s="230"/>
      <x:c r="Q88" s="230"/>
      <x:c r="R88" s="230"/>
      <x:c r="S88" s="230"/>
      <x:c r="T88" s="230"/>
      <x:c r="U88" s="230"/>
      <x:c r="V88" s="230"/>
      <x:c r="W88" s="230"/>
      <x:c r="X88" s="230"/>
      <x:c r="Y88" s="230"/>
      <x:c r="Z88" s="230"/>
    </x:row>
    <x:row r="89">
      <x:c r="A89" s="230"/>
      <x:c r="B89" s="230"/>
      <x:c r="C89" s="230"/>
      <x:c r="D89" s="230"/>
      <x:c r="E89" s="230"/>
      <x:c r="F89" s="230"/>
      <x:c r="G89" s="230"/>
      <x:c r="H89" s="230"/>
      <x:c r="I89" s="230"/>
      <x:c r="J89" s="230"/>
      <x:c r="K89" s="230"/>
      <x:c r="L89" s="230"/>
      <x:c r="M89" s="230"/>
      <x:c r="N89" s="230"/>
      <x:c r="O89" s="230"/>
      <x:c r="P89" s="230"/>
      <x:c r="Q89" s="230"/>
      <x:c r="R89" s="230"/>
      <x:c r="S89" s="230"/>
      <x:c r="T89" s="230"/>
      <x:c r="U89" s="230"/>
      <x:c r="V89" s="230"/>
      <x:c r="W89" s="230"/>
      <x:c r="X89" s="230"/>
      <x:c r="Y89" s="230"/>
      <x:c r="Z89" s="230"/>
    </x:row>
    <x:row r="90">
      <x:c r="A90" s="230"/>
      <x:c r="B90" s="230"/>
      <x:c r="C90" s="230"/>
      <x:c r="D90" s="230"/>
      <x:c r="E90" s="230"/>
      <x:c r="F90" s="230"/>
      <x:c r="G90" s="230"/>
      <x:c r="H90" s="230"/>
      <x:c r="I90" s="230"/>
      <x:c r="J90" s="230"/>
      <x:c r="K90" s="230"/>
      <x:c r="L90" s="230"/>
      <x:c r="M90" s="230"/>
      <x:c r="N90" s="230"/>
      <x:c r="O90" s="230"/>
      <x:c r="P90" s="230"/>
      <x:c r="Q90" s="230"/>
      <x:c r="R90" s="230"/>
      <x:c r="S90" s="230"/>
      <x:c r="T90" s="230"/>
      <x:c r="U90" s="230"/>
      <x:c r="V90" s="230"/>
      <x:c r="W90" s="230"/>
      <x:c r="X90" s="230"/>
      <x:c r="Y90" s="230"/>
      <x:c r="Z90" s="230"/>
    </x:row>
    <x:row r="91">
      <x:c r="A91" s="230"/>
      <x:c r="B91" s="230"/>
      <x:c r="C91" s="230"/>
      <x:c r="D91" s="230"/>
      <x:c r="E91" s="230"/>
      <x:c r="F91" s="230"/>
      <x:c r="G91" s="230"/>
      <x:c r="H91" s="230"/>
      <x:c r="I91" s="230"/>
      <x:c r="J91" s="230"/>
      <x:c r="K91" s="230"/>
      <x:c r="L91" s="230"/>
      <x:c r="M91" s="230"/>
      <x:c r="N91" s="230"/>
      <x:c r="O91" s="230"/>
      <x:c r="P91" s="230"/>
      <x:c r="Q91" s="230"/>
      <x:c r="R91" s="230"/>
      <x:c r="S91" s="230"/>
      <x:c r="T91" s="230"/>
      <x:c r="U91" s="230"/>
      <x:c r="V91" s="230"/>
      <x:c r="W91" s="230"/>
      <x:c r="X91" s="230"/>
      <x:c r="Y91" s="230"/>
      <x:c r="Z91" s="230"/>
    </x:row>
    <x:row r="92">
      <x:c r="A92" s="230"/>
      <x:c r="B92" s="230"/>
      <x:c r="C92" s="230"/>
      <x:c r="D92" s="230"/>
      <x:c r="E92" s="230"/>
      <x:c r="F92" s="230"/>
      <x:c r="G92" s="230"/>
      <x:c r="H92" s="230"/>
      <x:c r="I92" s="230"/>
      <x:c r="J92" s="230"/>
      <x:c r="K92" s="230"/>
      <x:c r="L92" s="230"/>
      <x:c r="M92" s="230"/>
      <x:c r="N92" s="230"/>
      <x:c r="O92" s="230"/>
      <x:c r="P92" s="230"/>
      <x:c r="Q92" s="230"/>
      <x:c r="R92" s="230"/>
      <x:c r="S92" s="230"/>
      <x:c r="T92" s="230"/>
      <x:c r="U92" s="230"/>
      <x:c r="V92" s="230"/>
      <x:c r="W92" s="230"/>
      <x:c r="X92" s="230"/>
      <x:c r="Y92" s="230"/>
      <x:c r="Z92" s="230"/>
    </x:row>
    <x:row r="93">
      <x:c r="A93" s="230"/>
      <x:c r="B93" s="230"/>
      <x:c r="C93" s="230"/>
      <x:c r="D93" s="230"/>
      <x:c r="E93" s="230"/>
      <x:c r="F93" s="230"/>
      <x:c r="G93" s="230"/>
      <x:c r="H93" s="230"/>
      <x:c r="I93" s="230"/>
      <x:c r="J93" s="230"/>
      <x:c r="K93" s="230"/>
      <x:c r="L93" s="230"/>
      <x:c r="M93" s="230"/>
      <x:c r="N93" s="230"/>
      <x:c r="O93" s="230"/>
      <x:c r="P93" s="230"/>
      <x:c r="Q93" s="230"/>
      <x:c r="R93" s="230"/>
      <x:c r="S93" s="230"/>
      <x:c r="T93" s="230"/>
      <x:c r="U93" s="230"/>
      <x:c r="V93" s="230"/>
      <x:c r="W93" s="230"/>
      <x:c r="X93" s="230"/>
      <x:c r="Y93" s="230"/>
      <x:c r="Z93" s="230"/>
    </x:row>
    <x:row r="94">
      <x:c r="A94" s="230"/>
      <x:c r="B94" s="230"/>
      <x:c r="C94" s="230"/>
      <x:c r="D94" s="230"/>
      <x:c r="E94" s="230"/>
      <x:c r="F94" s="230"/>
      <x:c r="G94" s="230"/>
      <x:c r="H94" s="230"/>
      <x:c r="I94" s="230"/>
      <x:c r="J94" s="230"/>
      <x:c r="K94" s="230"/>
      <x:c r="L94" s="230"/>
      <x:c r="M94" s="230"/>
      <x:c r="N94" s="230"/>
      <x:c r="O94" s="230"/>
      <x:c r="P94" s="230"/>
      <x:c r="Q94" s="230"/>
      <x:c r="R94" s="230"/>
      <x:c r="S94" s="230"/>
      <x:c r="T94" s="230"/>
      <x:c r="U94" s="230"/>
      <x:c r="V94" s="230"/>
      <x:c r="W94" s="230"/>
      <x:c r="X94" s="230"/>
      <x:c r="Y94" s="230"/>
      <x:c r="Z94" s="230"/>
    </x:row>
    <x:row r="95">
      <x:c r="A95" s="230"/>
      <x:c r="B95" s="230"/>
      <x:c r="C95" s="230"/>
      <x:c r="D95" s="230"/>
      <x:c r="E95" s="230"/>
      <x:c r="F95" s="230"/>
      <x:c r="G95" s="230"/>
      <x:c r="H95" s="230"/>
      <x:c r="I95" s="230"/>
      <x:c r="J95" s="230"/>
      <x:c r="K95" s="230"/>
      <x:c r="L95" s="230"/>
      <x:c r="M95" s="230"/>
      <x:c r="N95" s="230"/>
      <x:c r="O95" s="230"/>
      <x:c r="P95" s="230"/>
      <x:c r="Q95" s="230"/>
      <x:c r="R95" s="230"/>
      <x:c r="S95" s="230"/>
      <x:c r="T95" s="230"/>
      <x:c r="U95" s="230"/>
      <x:c r="V95" s="230"/>
      <x:c r="W95" s="230"/>
      <x:c r="X95" s="230"/>
      <x:c r="Y95" s="230"/>
      <x:c r="Z95" s="230"/>
    </x:row>
    <x:row r="96">
      <x:c r="A96" s="230"/>
      <x:c r="B96" s="230"/>
      <x:c r="C96" s="230"/>
      <x:c r="D96" s="230"/>
      <x:c r="E96" s="230"/>
      <x:c r="F96" s="230"/>
      <x:c r="G96" s="230"/>
      <x:c r="H96" s="230"/>
      <x:c r="I96" s="230"/>
      <x:c r="J96" s="230"/>
      <x:c r="K96" s="230"/>
      <x:c r="L96" s="230"/>
      <x:c r="M96" s="230"/>
      <x:c r="N96" s="230"/>
      <x:c r="O96" s="230"/>
      <x:c r="P96" s="230"/>
      <x:c r="Q96" s="230"/>
      <x:c r="R96" s="230"/>
      <x:c r="S96" s="230"/>
      <x:c r="T96" s="230"/>
      <x:c r="U96" s="230"/>
      <x:c r="V96" s="230"/>
      <x:c r="W96" s="230"/>
      <x:c r="X96" s="230"/>
      <x:c r="Y96" s="230"/>
      <x:c r="Z96" s="230"/>
    </x:row>
    <x:row r="97">
      <x:c r="A97" s="230"/>
      <x:c r="B97" s="230"/>
      <x:c r="C97" s="230"/>
      <x:c r="D97" s="230"/>
      <x:c r="E97" s="230"/>
      <x:c r="F97" s="230"/>
      <x:c r="G97" s="230"/>
      <x:c r="H97" s="230"/>
      <x:c r="I97" s="230"/>
      <x:c r="J97" s="230"/>
      <x:c r="K97" s="230"/>
      <x:c r="L97" s="230"/>
      <x:c r="M97" s="230"/>
      <x:c r="N97" s="230"/>
      <x:c r="O97" s="230"/>
      <x:c r="P97" s="230"/>
      <x:c r="Q97" s="230"/>
      <x:c r="R97" s="230"/>
      <x:c r="S97" s="230"/>
      <x:c r="T97" s="230"/>
      <x:c r="U97" s="230"/>
      <x:c r="V97" s="230"/>
      <x:c r="W97" s="230"/>
      <x:c r="X97" s="230"/>
      <x:c r="Y97" s="230"/>
      <x:c r="Z97" s="230"/>
    </x:row>
    <x:row r="98">
      <x:c r="A98" s="230"/>
      <x:c r="B98" s="230"/>
      <x:c r="C98" s="230"/>
      <x:c r="D98" s="230"/>
      <x:c r="E98" s="230"/>
      <x:c r="F98" s="230"/>
      <x:c r="G98" s="230"/>
      <x:c r="H98" s="230"/>
      <x:c r="I98" s="230"/>
      <x:c r="J98" s="230"/>
      <x:c r="K98" s="230"/>
      <x:c r="L98" s="230"/>
      <x:c r="M98" s="230"/>
      <x:c r="N98" s="230"/>
      <x:c r="O98" s="230"/>
      <x:c r="P98" s="230"/>
      <x:c r="Q98" s="230"/>
      <x:c r="R98" s="230"/>
      <x:c r="S98" s="230"/>
      <x:c r="T98" s="230"/>
      <x:c r="U98" s="230"/>
      <x:c r="V98" s="230"/>
      <x:c r="W98" s="230"/>
      <x:c r="X98" s="230"/>
      <x:c r="Y98" s="230"/>
      <x:c r="Z98" s="230"/>
    </x:row>
    <x:row r="99">
      <x:c r="A99" s="230"/>
      <x:c r="B99" s="230"/>
      <x:c r="C99" s="230"/>
      <x:c r="D99" s="230"/>
      <x:c r="E99" s="230"/>
      <x:c r="F99" s="230"/>
      <x:c r="G99" s="230"/>
      <x:c r="H99" s="230"/>
      <x:c r="I99" s="230"/>
      <x:c r="J99" s="230"/>
      <x:c r="K99" s="230"/>
      <x:c r="L99" s="230"/>
      <x:c r="M99" s="230"/>
      <x:c r="N99" s="230"/>
      <x:c r="O99" s="230"/>
      <x:c r="P99" s="230"/>
      <x:c r="Q99" s="230"/>
      <x:c r="R99" s="230"/>
      <x:c r="S99" s="230"/>
      <x:c r="T99" s="230"/>
      <x:c r="U99" s="230"/>
      <x:c r="V99" s="230"/>
      <x:c r="W99" s="230"/>
      <x:c r="X99" s="230"/>
      <x:c r="Y99" s="230"/>
      <x:c r="Z99" s="230"/>
    </x:row>
    <x:row r="100">
      <x:c r="A100" s="230"/>
      <x:c r="B100" s="230"/>
      <x:c r="C100" s="230"/>
      <x:c r="D100" s="230"/>
      <x:c r="E100" s="230"/>
      <x:c r="F100" s="230"/>
      <x:c r="G100" s="230"/>
      <x:c r="H100" s="230"/>
      <x:c r="I100" s="230"/>
      <x:c r="J100" s="230"/>
      <x:c r="K100" s="230"/>
      <x:c r="L100" s="230"/>
      <x:c r="M100" s="230"/>
      <x:c r="N100" s="230"/>
      <x:c r="O100" s="230"/>
      <x:c r="P100" s="230"/>
      <x:c r="Q100" s="230"/>
      <x:c r="R100" s="230"/>
      <x:c r="S100" s="230"/>
      <x:c r="T100" s="230"/>
      <x:c r="U100" s="230"/>
      <x:c r="V100" s="230"/>
      <x:c r="W100" s="230"/>
      <x:c r="X100" s="230"/>
      <x:c r="Y100" s="230"/>
      <x:c r="Z100" s="230"/>
    </x:row>
    <x:row r="101">
      <x:c r="A101" s="230"/>
      <x:c r="B101" s="230"/>
      <x:c r="C101" s="230"/>
      <x:c r="D101" s="230"/>
      <x:c r="E101" s="230"/>
      <x:c r="F101" s="230"/>
      <x:c r="G101" s="230"/>
      <x:c r="H101" s="230"/>
      <x:c r="I101" s="230"/>
      <x:c r="J101" s="230"/>
      <x:c r="K101" s="230"/>
      <x:c r="L101" s="230"/>
      <x:c r="M101" s="230"/>
      <x:c r="N101" s="230"/>
      <x:c r="O101" s="230"/>
      <x:c r="P101" s="230"/>
      <x:c r="Q101" s="230"/>
      <x:c r="R101" s="230"/>
      <x:c r="S101" s="230"/>
      <x:c r="T101" s="230"/>
      <x:c r="U101" s="230"/>
      <x:c r="V101" s="230"/>
      <x:c r="W101" s="230"/>
      <x:c r="X101" s="230"/>
      <x:c r="Y101" s="230"/>
      <x:c r="Z101" s="230"/>
    </x:row>
    <x:row r="102">
      <x:c r="A102" s="230"/>
      <x:c r="B102" s="230"/>
      <x:c r="C102" s="230"/>
      <x:c r="D102" s="230"/>
      <x:c r="E102" s="230"/>
      <x:c r="F102" s="230"/>
      <x:c r="G102" s="230"/>
      <x:c r="H102" s="230"/>
      <x:c r="I102" s="230"/>
      <x:c r="J102" s="230"/>
      <x:c r="K102" s="230"/>
      <x:c r="L102" s="230"/>
      <x:c r="M102" s="230"/>
      <x:c r="N102" s="230"/>
      <x:c r="O102" s="230"/>
      <x:c r="P102" s="230"/>
      <x:c r="Q102" s="230"/>
      <x:c r="R102" s="230"/>
      <x:c r="S102" s="230"/>
      <x:c r="T102" s="230"/>
      <x:c r="U102" s="230"/>
      <x:c r="V102" s="230"/>
      <x:c r="W102" s="230"/>
      <x:c r="X102" s="230"/>
      <x:c r="Y102" s="230"/>
      <x:c r="Z102" s="230"/>
    </x:row>
    <x:row r="103">
      <x:c r="A103" s="230"/>
      <x:c r="B103" s="230"/>
      <x:c r="C103" s="230"/>
      <x:c r="D103" s="230"/>
      <x:c r="E103" s="230"/>
      <x:c r="F103" s="230"/>
      <x:c r="G103" s="230"/>
      <x:c r="H103" s="230"/>
      <x:c r="I103" s="230"/>
      <x:c r="J103" s="230"/>
      <x:c r="K103" s="230"/>
      <x:c r="L103" s="230"/>
      <x:c r="M103" s="230"/>
      <x:c r="N103" s="230"/>
      <x:c r="O103" s="230"/>
      <x:c r="P103" s="230"/>
      <x:c r="Q103" s="230"/>
      <x:c r="R103" s="230"/>
      <x:c r="S103" s="230"/>
      <x:c r="T103" s="230"/>
      <x:c r="U103" s="230"/>
      <x:c r="V103" s="230"/>
      <x:c r="W103" s="230"/>
      <x:c r="X103" s="230"/>
      <x:c r="Y103" s="230"/>
      <x:c r="Z103" s="230"/>
    </x:row>
    <x:row r="104">
      <x:c r="A104" s="230"/>
      <x:c r="B104" s="230"/>
      <x:c r="C104" s="230"/>
      <x:c r="D104" s="230"/>
      <x:c r="E104" s="230"/>
      <x:c r="F104" s="230"/>
      <x:c r="G104" s="230"/>
      <x:c r="H104" s="230"/>
      <x:c r="I104" s="230"/>
      <x:c r="J104" s="230"/>
      <x:c r="K104" s="230"/>
      <x:c r="L104" s="230"/>
      <x:c r="M104" s="230"/>
      <x:c r="N104" s="230"/>
      <x:c r="O104" s="230"/>
      <x:c r="P104" s="230"/>
      <x:c r="Q104" s="230"/>
      <x:c r="R104" s="230"/>
      <x:c r="S104" s="230"/>
      <x:c r="T104" s="230"/>
      <x:c r="U104" s="230"/>
      <x:c r="V104" s="230"/>
      <x:c r="W104" s="230"/>
      <x:c r="X104" s="230"/>
      <x:c r="Y104" s="230"/>
      <x:c r="Z104" s="230"/>
    </x:row>
    <x:row r="105">
      <x:c r="A105" s="230"/>
      <x:c r="B105" s="230"/>
      <x:c r="C105" s="230"/>
      <x:c r="D105" s="230"/>
      <x:c r="E105" s="230"/>
      <x:c r="F105" s="230"/>
      <x:c r="G105" s="230"/>
      <x:c r="H105" s="230"/>
      <x:c r="I105" s="230"/>
      <x:c r="J105" s="230"/>
      <x:c r="K105" s="230"/>
      <x:c r="L105" s="230"/>
      <x:c r="M105" s="230"/>
      <x:c r="N105" s="230"/>
      <x:c r="O105" s="230"/>
      <x:c r="P105" s="230"/>
      <x:c r="Q105" s="230"/>
      <x:c r="R105" s="230"/>
      <x:c r="S105" s="230"/>
      <x:c r="T105" s="230"/>
      <x:c r="U105" s="230"/>
      <x:c r="V105" s="230"/>
      <x:c r="W105" s="230"/>
      <x:c r="X105" s="230"/>
      <x:c r="Y105" s="230"/>
      <x:c r="Z105" s="230"/>
    </x:row>
    <x:row r="106">
      <x:c r="A106" s="230"/>
      <x:c r="B106" s="230"/>
      <x:c r="C106" s="230"/>
      <x:c r="D106" s="230"/>
      <x:c r="E106" s="230"/>
      <x:c r="F106" s="230"/>
      <x:c r="G106" s="230"/>
      <x:c r="H106" s="230"/>
      <x:c r="I106" s="230"/>
      <x:c r="J106" s="230"/>
      <x:c r="K106" s="230"/>
      <x:c r="L106" s="230"/>
      <x:c r="M106" s="230"/>
      <x:c r="N106" s="230"/>
      <x:c r="O106" s="230"/>
      <x:c r="P106" s="230"/>
      <x:c r="Q106" s="230"/>
      <x:c r="R106" s="230"/>
      <x:c r="S106" s="230"/>
      <x:c r="T106" s="230"/>
      <x:c r="U106" s="230"/>
      <x:c r="V106" s="230"/>
      <x:c r="W106" s="230"/>
      <x:c r="X106" s="230"/>
      <x:c r="Y106" s="230"/>
      <x:c r="Z106" s="230"/>
    </x:row>
    <x:row r="107">
      <x:c r="A107" s="230"/>
      <x:c r="B107" s="230"/>
      <x:c r="C107" s="230"/>
      <x:c r="D107" s="230"/>
      <x:c r="E107" s="230"/>
      <x:c r="F107" s="230"/>
      <x:c r="G107" s="230"/>
      <x:c r="H107" s="230"/>
      <x:c r="I107" s="230"/>
      <x:c r="J107" s="230"/>
      <x:c r="K107" s="230"/>
      <x:c r="L107" s="230"/>
      <x:c r="M107" s="230"/>
      <x:c r="N107" s="230"/>
      <x:c r="O107" s="230"/>
      <x:c r="P107" s="230"/>
      <x:c r="Q107" s="230"/>
      <x:c r="R107" s="230"/>
      <x:c r="S107" s="230"/>
      <x:c r="T107" s="230"/>
      <x:c r="U107" s="230"/>
      <x:c r="V107" s="230"/>
      <x:c r="W107" s="230"/>
      <x:c r="X107" s="230"/>
      <x:c r="Y107" s="230"/>
      <x:c r="Z107" s="230"/>
    </x:row>
    <x:row r="108">
      <x:c r="A108" s="230"/>
      <x:c r="B108" s="230"/>
      <x:c r="C108" s="230"/>
      <x:c r="D108" s="230"/>
      <x:c r="E108" s="230"/>
      <x:c r="F108" s="230"/>
      <x:c r="G108" s="230"/>
      <x:c r="H108" s="230"/>
      <x:c r="I108" s="230"/>
      <x:c r="J108" s="230"/>
      <x:c r="K108" s="230"/>
      <x:c r="L108" s="230"/>
      <x:c r="M108" s="230"/>
      <x:c r="N108" s="230"/>
      <x:c r="O108" s="230"/>
      <x:c r="P108" s="230"/>
      <x:c r="Q108" s="230"/>
      <x:c r="R108" s="230"/>
      <x:c r="S108" s="230"/>
      <x:c r="T108" s="230"/>
      <x:c r="U108" s="230"/>
      <x:c r="V108" s="230"/>
      <x:c r="W108" s="230"/>
      <x:c r="X108" s="230"/>
      <x:c r="Y108" s="230"/>
      <x:c r="Z108" s="230"/>
    </x:row>
    <x:row r="109">
      <x:c r="A109" s="230"/>
      <x:c r="B109" s="230"/>
      <x:c r="C109" s="230"/>
      <x:c r="D109" s="230"/>
      <x:c r="E109" s="230"/>
      <x:c r="F109" s="230"/>
      <x:c r="G109" s="230"/>
      <x:c r="H109" s="230"/>
      <x:c r="I109" s="230"/>
      <x:c r="J109" s="230"/>
      <x:c r="K109" s="230"/>
      <x:c r="L109" s="230"/>
      <x:c r="M109" s="230"/>
      <x:c r="N109" s="230"/>
      <x:c r="O109" s="230"/>
      <x:c r="P109" s="230"/>
      <x:c r="Q109" s="230"/>
      <x:c r="R109" s="230"/>
      <x:c r="S109" s="230"/>
      <x:c r="T109" s="230"/>
      <x:c r="U109" s="230"/>
      <x:c r="V109" s="230"/>
      <x:c r="W109" s="230"/>
      <x:c r="X109" s="230"/>
      <x:c r="Y109" s="230"/>
      <x:c r="Z109" s="230"/>
    </x:row>
    <x:row r="110">
      <x:c r="A110" s="230"/>
      <x:c r="B110" s="230"/>
      <x:c r="C110" s="230"/>
      <x:c r="D110" s="230"/>
      <x:c r="E110" s="230"/>
      <x:c r="F110" s="230"/>
      <x:c r="G110" s="230"/>
      <x:c r="H110" s="230"/>
      <x:c r="I110" s="230"/>
      <x:c r="J110" s="230"/>
      <x:c r="K110" s="230"/>
      <x:c r="L110" s="230"/>
      <x:c r="M110" s="230"/>
      <x:c r="N110" s="230"/>
      <x:c r="O110" s="230"/>
      <x:c r="P110" s="230"/>
      <x:c r="Q110" s="230"/>
      <x:c r="R110" s="230"/>
      <x:c r="S110" s="230"/>
      <x:c r="T110" s="230"/>
      <x:c r="U110" s="230"/>
      <x:c r="V110" s="230"/>
      <x:c r="W110" s="230"/>
      <x:c r="X110" s="230"/>
      <x:c r="Y110" s="230"/>
      <x:c r="Z110" s="230"/>
    </x:row>
    <x:row r="111">
      <x:c r="A111" s="230"/>
      <x:c r="B111" s="230"/>
      <x:c r="C111" s="230"/>
      <x:c r="D111" s="230"/>
      <x:c r="E111" s="230"/>
      <x:c r="F111" s="230"/>
      <x:c r="G111" s="230"/>
      <x:c r="H111" s="230"/>
      <x:c r="I111" s="230"/>
      <x:c r="J111" s="230"/>
      <x:c r="K111" s="230"/>
      <x:c r="L111" s="230"/>
      <x:c r="M111" s="230"/>
      <x:c r="N111" s="230"/>
      <x:c r="O111" s="230"/>
      <x:c r="P111" s="230"/>
      <x:c r="Q111" s="230"/>
      <x:c r="R111" s="230"/>
      <x:c r="S111" s="230"/>
      <x:c r="T111" s="230"/>
      <x:c r="U111" s="230"/>
      <x:c r="V111" s="230"/>
      <x:c r="W111" s="230"/>
      <x:c r="X111" s="230"/>
      <x:c r="Y111" s="230"/>
      <x:c r="Z111" s="230"/>
    </x:row>
    <x:row r="112">
      <x:c r="A112" s="230"/>
      <x:c r="B112" s="230"/>
      <x:c r="C112" s="230"/>
      <x:c r="D112" s="230"/>
      <x:c r="E112" s="230"/>
      <x:c r="F112" s="230"/>
      <x:c r="G112" s="230"/>
      <x:c r="H112" s="230"/>
      <x:c r="I112" s="230"/>
      <x:c r="J112" s="230"/>
      <x:c r="K112" s="230"/>
      <x:c r="L112" s="230"/>
      <x:c r="M112" s="230"/>
      <x:c r="N112" s="230"/>
      <x:c r="O112" s="230"/>
      <x:c r="P112" s="230"/>
      <x:c r="Q112" s="230"/>
      <x:c r="R112" s="230"/>
      <x:c r="S112" s="230"/>
      <x:c r="T112" s="230"/>
      <x:c r="U112" s="230"/>
      <x:c r="V112" s="230"/>
      <x:c r="W112" s="230"/>
      <x:c r="X112" s="230"/>
      <x:c r="Y112" s="230"/>
      <x:c r="Z112" s="230"/>
    </x:row>
    <x:row r="113">
      <x:c r="A113" s="230"/>
      <x:c r="B113" s="230"/>
      <x:c r="C113" s="230"/>
      <x:c r="D113" s="230"/>
      <x:c r="E113" s="230"/>
      <x:c r="F113" s="230"/>
      <x:c r="G113" s="230"/>
      <x:c r="H113" s="230"/>
      <x:c r="I113" s="230"/>
      <x:c r="J113" s="230"/>
      <x:c r="K113" s="230"/>
      <x:c r="L113" s="230"/>
      <x:c r="M113" s="230"/>
      <x:c r="N113" s="230"/>
      <x:c r="O113" s="230"/>
      <x:c r="P113" s="230"/>
      <x:c r="Q113" s="230"/>
      <x:c r="R113" s="230"/>
      <x:c r="S113" s="230"/>
      <x:c r="T113" s="230"/>
      <x:c r="U113" s="230"/>
      <x:c r="V113" s="230"/>
      <x:c r="W113" s="230"/>
      <x:c r="X113" s="230"/>
      <x:c r="Y113" s="230"/>
      <x:c r="Z113" s="230"/>
    </x:row>
    <x:row r="114">
      <x:c r="A114" s="230"/>
      <x:c r="B114" s="230"/>
      <x:c r="C114" s="230"/>
      <x:c r="D114" s="230"/>
      <x:c r="E114" s="230"/>
      <x:c r="F114" s="230"/>
      <x:c r="G114" s="230"/>
      <x:c r="H114" s="230"/>
      <x:c r="I114" s="230"/>
      <x:c r="J114" s="230"/>
      <x:c r="K114" s="230"/>
      <x:c r="L114" s="230"/>
      <x:c r="M114" s="230"/>
      <x:c r="N114" s="230"/>
      <x:c r="O114" s="230"/>
      <x:c r="P114" s="230"/>
      <x:c r="Q114" s="230"/>
      <x:c r="R114" s="230"/>
      <x:c r="S114" s="230"/>
      <x:c r="T114" s="230"/>
      <x:c r="U114" s="230"/>
      <x:c r="V114" s="230"/>
      <x:c r="W114" s="230"/>
      <x:c r="X114" s="230"/>
      <x:c r="Y114" s="230"/>
      <x:c r="Z114" s="230"/>
    </x:row>
    <x:row r="115">
      <x:c r="A115" s="230"/>
      <x:c r="B115" s="230"/>
      <x:c r="C115" s="230"/>
      <x:c r="D115" s="230"/>
      <x:c r="E115" s="230"/>
      <x:c r="F115" s="230"/>
      <x:c r="G115" s="230"/>
      <x:c r="H115" s="230"/>
      <x:c r="I115" s="230"/>
      <x:c r="J115" s="230"/>
      <x:c r="K115" s="230"/>
      <x:c r="L115" s="230"/>
      <x:c r="M115" s="230"/>
      <x:c r="N115" s="230"/>
      <x:c r="O115" s="230"/>
      <x:c r="P115" s="230"/>
      <x:c r="Q115" s="230"/>
      <x:c r="R115" s="230"/>
      <x:c r="S115" s="230"/>
      <x:c r="T115" s="230"/>
      <x:c r="U115" s="230"/>
      <x:c r="V115" s="230"/>
      <x:c r="W115" s="230"/>
      <x:c r="X115" s="230"/>
      <x:c r="Y115" s="230"/>
      <x:c r="Z115" s="230"/>
    </x:row>
    <x:row r="116">
      <x:c r="A116" s="230"/>
      <x:c r="B116" s="230"/>
      <x:c r="C116" s="230"/>
      <x:c r="D116" s="230"/>
      <x:c r="E116" s="230"/>
      <x:c r="F116" s="230"/>
      <x:c r="G116" s="230"/>
      <x:c r="H116" s="230"/>
      <x:c r="I116" s="230"/>
      <x:c r="J116" s="230"/>
      <x:c r="K116" s="230"/>
      <x:c r="L116" s="230"/>
      <x:c r="M116" s="230"/>
      <x:c r="N116" s="230"/>
      <x:c r="O116" s="230"/>
      <x:c r="P116" s="230"/>
      <x:c r="Q116" s="230"/>
      <x:c r="R116" s="230"/>
      <x:c r="S116" s="230"/>
      <x:c r="T116" s="230"/>
      <x:c r="U116" s="230"/>
      <x:c r="V116" s="230"/>
      <x:c r="W116" s="230"/>
      <x:c r="X116" s="230"/>
      <x:c r="Y116" s="230"/>
      <x:c r="Z116" s="230"/>
    </x:row>
    <x:row r="117">
      <x:c r="A117" s="230"/>
      <x:c r="B117" s="230"/>
      <x:c r="C117" s="230"/>
      <x:c r="D117" s="230"/>
      <x:c r="E117" s="230"/>
      <x:c r="F117" s="230"/>
      <x:c r="G117" s="230"/>
      <x:c r="H117" s="230"/>
      <x:c r="I117" s="230"/>
      <x:c r="J117" s="230"/>
      <x:c r="K117" s="230"/>
      <x:c r="L117" s="230"/>
      <x:c r="M117" s="230"/>
      <x:c r="N117" s="230"/>
      <x:c r="O117" s="230"/>
      <x:c r="P117" s="230"/>
      <x:c r="Q117" s="230"/>
      <x:c r="R117" s="230"/>
      <x:c r="S117" s="230"/>
      <x:c r="T117" s="230"/>
      <x:c r="U117" s="230"/>
      <x:c r="V117" s="230"/>
      <x:c r="W117" s="230"/>
      <x:c r="X117" s="230"/>
      <x:c r="Y117" s="230"/>
      <x:c r="Z117" s="230"/>
    </x:row>
    <x:row r="118">
      <x:c r="A118" s="230"/>
      <x:c r="B118" s="230"/>
      <x:c r="C118" s="230"/>
      <x:c r="D118" s="230"/>
      <x:c r="E118" s="230"/>
      <x:c r="F118" s="230"/>
      <x:c r="G118" s="230"/>
      <x:c r="H118" s="230"/>
      <x:c r="I118" s="230"/>
      <x:c r="J118" s="230"/>
      <x:c r="K118" s="230"/>
      <x:c r="L118" s="230"/>
      <x:c r="M118" s="230"/>
      <x:c r="N118" s="230"/>
      <x:c r="O118" s="230"/>
      <x:c r="P118" s="230"/>
      <x:c r="Q118" s="230"/>
      <x:c r="R118" s="230"/>
      <x:c r="S118" s="230"/>
      <x:c r="T118" s="230"/>
      <x:c r="U118" s="230"/>
      <x:c r="V118" s="230"/>
      <x:c r="W118" s="230"/>
      <x:c r="X118" s="230"/>
      <x:c r="Y118" s="230"/>
      <x:c r="Z118" s="230"/>
    </x:row>
    <x:row r="119">
      <x:c r="A119" s="230"/>
      <x:c r="B119" s="230"/>
      <x:c r="C119" s="230"/>
      <x:c r="D119" s="230"/>
      <x:c r="E119" s="230"/>
      <x:c r="F119" s="230"/>
      <x:c r="G119" s="230"/>
      <x:c r="H119" s="230"/>
      <x:c r="I119" s="230"/>
      <x:c r="J119" s="230"/>
      <x:c r="K119" s="230"/>
      <x:c r="L119" s="230"/>
      <x:c r="M119" s="230"/>
      <x:c r="N119" s="230"/>
      <x:c r="O119" s="230"/>
      <x:c r="P119" s="230"/>
      <x:c r="Q119" s="230"/>
      <x:c r="R119" s="230"/>
      <x:c r="S119" s="230"/>
      <x:c r="T119" s="230"/>
      <x:c r="U119" s="230"/>
      <x:c r="V119" s="230"/>
      <x:c r="W119" s="230"/>
      <x:c r="X119" s="230"/>
      <x:c r="Y119" s="230"/>
      <x:c r="Z119" s="230"/>
    </x:row>
    <x:row r="120">
      <x:c r="A120" s="230"/>
      <x:c r="B120" s="230"/>
      <x:c r="C120" s="230"/>
      <x:c r="D120" s="230"/>
      <x:c r="E120" s="230"/>
      <x:c r="F120" s="230"/>
      <x:c r="G120" s="230"/>
      <x:c r="H120" s="230"/>
      <x:c r="I120" s="230"/>
      <x:c r="J120" s="230"/>
      <x:c r="K120" s="230"/>
      <x:c r="L120" s="230"/>
      <x:c r="M120" s="230"/>
      <x:c r="N120" s="230"/>
      <x:c r="O120" s="230"/>
      <x:c r="P120" s="230"/>
      <x:c r="Q120" s="230"/>
      <x:c r="R120" s="230"/>
      <x:c r="S120" s="230"/>
      <x:c r="T120" s="230"/>
      <x:c r="U120" s="230"/>
      <x:c r="V120" s="230"/>
      <x:c r="W120" s="230"/>
      <x:c r="X120" s="230"/>
      <x:c r="Y120" s="230"/>
      <x:c r="Z120" s="230"/>
    </x:row>
    <x:row r="121">
      <x:c r="A121" s="230"/>
      <x:c r="B121" s="230"/>
      <x:c r="C121" s="230"/>
      <x:c r="D121" s="230"/>
      <x:c r="E121" s="230"/>
      <x:c r="F121" s="230"/>
      <x:c r="G121" s="230"/>
      <x:c r="H121" s="230"/>
      <x:c r="I121" s="230"/>
      <x:c r="J121" s="230"/>
      <x:c r="K121" s="230"/>
      <x:c r="L121" s="230"/>
      <x:c r="M121" s="230"/>
      <x:c r="N121" s="230"/>
      <x:c r="O121" s="230"/>
      <x:c r="P121" s="230"/>
      <x:c r="Q121" s="230"/>
      <x:c r="R121" s="230"/>
      <x:c r="S121" s="230"/>
      <x:c r="T121" s="230"/>
      <x:c r="U121" s="230"/>
      <x:c r="V121" s="230"/>
      <x:c r="W121" s="230"/>
      <x:c r="X121" s="230"/>
      <x:c r="Y121" s="230"/>
      <x:c r="Z121" s="230"/>
    </x:row>
    <x:row r="122">
      <x:c r="A122" s="230"/>
      <x:c r="B122" s="230"/>
      <x:c r="C122" s="230"/>
      <x:c r="D122" s="230"/>
      <x:c r="E122" s="230"/>
      <x:c r="F122" s="230"/>
      <x:c r="G122" s="230"/>
      <x:c r="H122" s="230"/>
      <x:c r="I122" s="230"/>
      <x:c r="J122" s="230"/>
      <x:c r="K122" s="230"/>
      <x:c r="L122" s="230"/>
      <x:c r="M122" s="230"/>
      <x:c r="N122" s="230"/>
      <x:c r="O122" s="230"/>
      <x:c r="P122" s="230"/>
      <x:c r="Q122" s="230"/>
      <x:c r="R122" s="230"/>
      <x:c r="S122" s="230"/>
      <x:c r="T122" s="230"/>
      <x:c r="U122" s="230"/>
      <x:c r="V122" s="230"/>
      <x:c r="W122" s="230"/>
      <x:c r="X122" s="230"/>
      <x:c r="Y122" s="230"/>
      <x:c r="Z122" s="230"/>
    </x:row>
    <x:row r="123">
      <x:c r="A123" s="230"/>
      <x:c r="B123" s="230"/>
      <x:c r="C123" s="230"/>
      <x:c r="D123" s="230"/>
      <x:c r="E123" s="230"/>
      <x:c r="F123" s="230"/>
      <x:c r="G123" s="230"/>
      <x:c r="H123" s="230"/>
      <x:c r="I123" s="230"/>
      <x:c r="J123" s="230"/>
      <x:c r="K123" s="230"/>
      <x:c r="L123" s="230"/>
      <x:c r="M123" s="230"/>
      <x:c r="N123" s="230"/>
      <x:c r="O123" s="230"/>
      <x:c r="P123" s="230"/>
      <x:c r="Q123" s="230"/>
      <x:c r="R123" s="230"/>
      <x:c r="S123" s="230"/>
      <x:c r="T123" s="230"/>
      <x:c r="U123" s="230"/>
      <x:c r="V123" s="230"/>
      <x:c r="W123" s="230"/>
      <x:c r="X123" s="230"/>
      <x:c r="Y123" s="230"/>
      <x:c r="Z123" s="230"/>
    </x:row>
    <x:row r="124">
      <x:c r="A124" s="230"/>
      <x:c r="B124" s="230"/>
      <x:c r="C124" s="230"/>
      <x:c r="D124" s="230"/>
      <x:c r="E124" s="230"/>
      <x:c r="F124" s="230"/>
      <x:c r="G124" s="230"/>
      <x:c r="H124" s="230"/>
      <x:c r="I124" s="230"/>
      <x:c r="J124" s="230"/>
      <x:c r="K124" s="230"/>
      <x:c r="L124" s="230"/>
      <x:c r="M124" s="230"/>
      <x:c r="N124" s="230"/>
      <x:c r="O124" s="230"/>
      <x:c r="P124" s="230"/>
      <x:c r="Q124" s="230"/>
      <x:c r="R124" s="230"/>
      <x:c r="S124" s="230"/>
      <x:c r="T124" s="230"/>
      <x:c r="U124" s="230"/>
      <x:c r="V124" s="230"/>
      <x:c r="W124" s="230"/>
      <x:c r="X124" s="230"/>
      <x:c r="Y124" s="230"/>
      <x:c r="Z124" s="230"/>
    </x:row>
    <x:row r="125">
      <x:c r="A125" s="230"/>
      <x:c r="B125" s="230"/>
      <x:c r="C125" s="230"/>
      <x:c r="D125" s="230"/>
      <x:c r="E125" s="230"/>
      <x:c r="F125" s="230"/>
      <x:c r="G125" s="230"/>
      <x:c r="H125" s="230"/>
      <x:c r="I125" s="230"/>
      <x:c r="J125" s="230"/>
      <x:c r="K125" s="230"/>
      <x:c r="L125" s="230"/>
      <x:c r="M125" s="230"/>
      <x:c r="N125" s="230"/>
      <x:c r="O125" s="230"/>
      <x:c r="P125" s="230"/>
      <x:c r="Q125" s="230"/>
      <x:c r="R125" s="230"/>
      <x:c r="S125" s="230"/>
      <x:c r="T125" s="230"/>
      <x:c r="U125" s="230"/>
      <x:c r="V125" s="230"/>
      <x:c r="W125" s="230"/>
      <x:c r="X125" s="230"/>
      <x:c r="Y125" s="230"/>
      <x:c r="Z125" s="230"/>
    </x:row>
    <x:row r="126">
      <x:c r="A126" s="230"/>
      <x:c r="B126" s="230"/>
      <x:c r="C126" s="230"/>
      <x:c r="D126" s="230"/>
      <x:c r="E126" s="230"/>
      <x:c r="F126" s="230"/>
      <x:c r="G126" s="230"/>
      <x:c r="H126" s="230"/>
      <x:c r="I126" s="230"/>
      <x:c r="J126" s="230"/>
      <x:c r="K126" s="230"/>
      <x:c r="L126" s="230"/>
      <x:c r="M126" s="230"/>
      <x:c r="N126" s="230"/>
      <x:c r="O126" s="230"/>
      <x:c r="P126" s="230"/>
      <x:c r="Q126" s="230"/>
      <x:c r="R126" s="230"/>
      <x:c r="S126" s="230"/>
      <x:c r="T126" s="230"/>
      <x:c r="U126" s="230"/>
      <x:c r="V126" s="230"/>
      <x:c r="W126" s="230"/>
      <x:c r="X126" s="230"/>
      <x:c r="Y126" s="230"/>
      <x:c r="Z126" s="230"/>
    </x:row>
    <x:row r="127">
      <x:c r="A127" s="230"/>
      <x:c r="B127" s="230"/>
      <x:c r="C127" s="230"/>
      <x:c r="D127" s="230"/>
      <x:c r="E127" s="230"/>
      <x:c r="F127" s="230"/>
      <x:c r="G127" s="230"/>
      <x:c r="H127" s="230"/>
      <x:c r="I127" s="230"/>
      <x:c r="J127" s="230"/>
      <x:c r="K127" s="230"/>
      <x:c r="L127" s="230"/>
      <x:c r="M127" s="230"/>
      <x:c r="N127" s="230"/>
      <x:c r="O127" s="230"/>
      <x:c r="P127" s="230"/>
      <x:c r="Q127" s="230"/>
      <x:c r="R127" s="230"/>
      <x:c r="S127" s="230"/>
      <x:c r="T127" s="230"/>
      <x:c r="U127" s="230"/>
      <x:c r="V127" s="230"/>
      <x:c r="W127" s="230"/>
      <x:c r="X127" s="230"/>
      <x:c r="Y127" s="230"/>
      <x:c r="Z127" s="230"/>
    </x:row>
    <x:row r="128">
      <x:c r="A128" s="230"/>
      <x:c r="B128" s="230"/>
      <x:c r="C128" s="230"/>
      <x:c r="D128" s="230"/>
      <x:c r="E128" s="230"/>
      <x:c r="F128" s="230"/>
      <x:c r="G128" s="230"/>
      <x:c r="H128" s="230"/>
      <x:c r="I128" s="230"/>
      <x:c r="J128" s="230"/>
      <x:c r="K128" s="230"/>
      <x:c r="L128" s="230"/>
      <x:c r="M128" s="230"/>
      <x:c r="N128" s="230"/>
      <x:c r="O128" s="230"/>
      <x:c r="P128" s="230"/>
      <x:c r="Q128" s="230"/>
      <x:c r="R128" s="230"/>
      <x:c r="S128" s="230"/>
      <x:c r="T128" s="230"/>
      <x:c r="U128" s="230"/>
      <x:c r="V128" s="230"/>
      <x:c r="W128" s="230"/>
      <x:c r="X128" s="230"/>
      <x:c r="Y128" s="230"/>
      <x:c r="Z128" s="230"/>
    </x:row>
    <x:row r="129">
      <x:c r="A129" s="230"/>
      <x:c r="B129" s="230"/>
      <x:c r="C129" s="230"/>
      <x:c r="D129" s="230"/>
      <x:c r="E129" s="230"/>
      <x:c r="F129" s="230"/>
      <x:c r="G129" s="230"/>
      <x:c r="H129" s="230"/>
      <x:c r="I129" s="230"/>
      <x:c r="J129" s="230"/>
      <x:c r="K129" s="230"/>
      <x:c r="L129" s="230"/>
      <x:c r="M129" s="230"/>
      <x:c r="N129" s="230"/>
      <x:c r="O129" s="230"/>
      <x:c r="P129" s="230"/>
      <x:c r="Q129" s="230"/>
      <x:c r="R129" s="230"/>
      <x:c r="S129" s="230"/>
      <x:c r="T129" s="230"/>
      <x:c r="U129" s="230"/>
      <x:c r="V129" s="230"/>
      <x:c r="W129" s="230"/>
      <x:c r="X129" s="230"/>
      <x:c r="Y129" s="230"/>
      <x:c r="Z129" s="230"/>
    </x:row>
    <x:row r="130">
      <x:c r="A130" s="230"/>
      <x:c r="B130" s="230"/>
      <x:c r="C130" s="230"/>
      <x:c r="D130" s="230"/>
      <x:c r="E130" s="230"/>
      <x:c r="F130" s="230"/>
      <x:c r="G130" s="230"/>
      <x:c r="H130" s="230"/>
      <x:c r="I130" s="230"/>
      <x:c r="J130" s="230"/>
      <x:c r="K130" s="230"/>
      <x:c r="L130" s="230"/>
      <x:c r="M130" s="230"/>
      <x:c r="N130" s="230"/>
      <x:c r="O130" s="230"/>
      <x:c r="P130" s="230"/>
      <x:c r="Q130" s="230"/>
      <x:c r="R130" s="230"/>
      <x:c r="S130" s="230"/>
      <x:c r="T130" s="230"/>
      <x:c r="U130" s="230"/>
      <x:c r="V130" s="230"/>
      <x:c r="W130" s="230"/>
      <x:c r="X130" s="230"/>
      <x:c r="Y130" s="230"/>
      <x:c r="Z130" s="230"/>
    </x:row>
    <x:row r="131">
      <x:c r="A131" s="230"/>
      <x:c r="B131" s="230"/>
      <x:c r="C131" s="230"/>
      <x:c r="D131" s="230"/>
      <x:c r="E131" s="230"/>
      <x:c r="F131" s="230"/>
      <x:c r="G131" s="230"/>
      <x:c r="H131" s="230"/>
      <x:c r="I131" s="230"/>
      <x:c r="J131" s="230"/>
      <x:c r="K131" s="230"/>
      <x:c r="L131" s="230"/>
      <x:c r="M131" s="230"/>
      <x:c r="N131" s="230"/>
      <x:c r="O131" s="230"/>
      <x:c r="P131" s="230"/>
      <x:c r="Q131" s="230"/>
      <x:c r="R131" s="230"/>
      <x:c r="S131" s="230"/>
      <x:c r="T131" s="230"/>
      <x:c r="U131" s="230"/>
      <x:c r="V131" s="230"/>
      <x:c r="W131" s="230"/>
      <x:c r="X131" s="230"/>
      <x:c r="Y131" s="230"/>
      <x:c r="Z131" s="230"/>
    </x:row>
    <x:row r="132">
      <x:c r="A132" s="230"/>
      <x:c r="B132" s="230"/>
      <x:c r="C132" s="230"/>
      <x:c r="D132" s="230"/>
      <x:c r="E132" s="230"/>
      <x:c r="F132" s="230"/>
      <x:c r="G132" s="230"/>
      <x:c r="H132" s="230"/>
      <x:c r="I132" s="230"/>
      <x:c r="J132" s="230"/>
      <x:c r="K132" s="230"/>
      <x:c r="L132" s="230"/>
      <x:c r="M132" s="230"/>
      <x:c r="N132" s="230"/>
      <x:c r="O132" s="230"/>
      <x:c r="P132" s="230"/>
      <x:c r="Q132" s="230"/>
      <x:c r="R132" s="230"/>
      <x:c r="S132" s="230"/>
      <x:c r="T132" s="230"/>
      <x:c r="U132" s="230"/>
      <x:c r="V132" s="230"/>
      <x:c r="W132" s="230"/>
      <x:c r="X132" s="230"/>
      <x:c r="Y132" s="230"/>
      <x:c r="Z132" s="230"/>
    </x:row>
    <x:row r="133">
      <x:c r="A133" s="230"/>
      <x:c r="B133" s="230"/>
      <x:c r="C133" s="230"/>
      <x:c r="D133" s="230"/>
      <x:c r="E133" s="230"/>
      <x:c r="F133" s="230"/>
      <x:c r="G133" s="230"/>
      <x:c r="H133" s="230"/>
      <x:c r="I133" s="230"/>
      <x:c r="J133" s="230"/>
      <x:c r="K133" s="230"/>
      <x:c r="L133" s="230"/>
      <x:c r="M133" s="230"/>
      <x:c r="N133" s="230"/>
      <x:c r="O133" s="230"/>
      <x:c r="P133" s="230"/>
      <x:c r="Q133" s="230"/>
      <x:c r="R133" s="230"/>
      <x:c r="S133" s="230"/>
      <x:c r="T133" s="230"/>
      <x:c r="U133" s="230"/>
      <x:c r="V133" s="230"/>
      <x:c r="W133" s="230"/>
      <x:c r="X133" s="230"/>
      <x:c r="Y133" s="230"/>
      <x:c r="Z133" s="230"/>
    </x:row>
    <x:row r="134">
      <x:c r="A134" s="230"/>
      <x:c r="B134" s="230"/>
      <x:c r="C134" s="230"/>
      <x:c r="D134" s="230"/>
      <x:c r="E134" s="230"/>
      <x:c r="F134" s="230"/>
      <x:c r="G134" s="230"/>
      <x:c r="H134" s="230"/>
      <x:c r="I134" s="230"/>
      <x:c r="J134" s="230"/>
      <x:c r="K134" s="230"/>
      <x:c r="L134" s="230"/>
      <x:c r="M134" s="230"/>
      <x:c r="N134" s="230"/>
      <x:c r="O134" s="230"/>
      <x:c r="P134" s="230"/>
      <x:c r="Q134" s="230"/>
      <x:c r="R134" s="230"/>
      <x:c r="S134" s="230"/>
      <x:c r="T134" s="230"/>
      <x:c r="U134" s="230"/>
      <x:c r="V134" s="230"/>
      <x:c r="W134" s="230"/>
      <x:c r="X134" s="230"/>
      <x:c r="Y134" s="230"/>
      <x:c r="Z134" s="230"/>
    </x:row>
    <x:row r="135">
      <x:c r="A135" s="230"/>
      <x:c r="B135" s="230"/>
      <x:c r="C135" s="230"/>
      <x:c r="D135" s="230"/>
      <x:c r="E135" s="230"/>
      <x:c r="F135" s="230"/>
      <x:c r="G135" s="230"/>
      <x:c r="H135" s="230"/>
      <x:c r="I135" s="230"/>
      <x:c r="J135" s="230"/>
      <x:c r="K135" s="230"/>
      <x:c r="L135" s="230"/>
      <x:c r="M135" s="230"/>
      <x:c r="N135" s="230"/>
      <x:c r="O135" s="230"/>
      <x:c r="P135" s="230"/>
      <x:c r="Q135" s="230"/>
      <x:c r="R135" s="230"/>
      <x:c r="S135" s="230"/>
      <x:c r="T135" s="230"/>
      <x:c r="U135" s="230"/>
      <x:c r="V135" s="230"/>
      <x:c r="W135" s="230"/>
      <x:c r="X135" s="230"/>
      <x:c r="Y135" s="230"/>
      <x:c r="Z135" s="230"/>
    </x:row>
    <x:row r="136">
      <x:c r="A136" s="230"/>
      <x:c r="B136" s="230"/>
      <x:c r="C136" s="230"/>
      <x:c r="D136" s="230"/>
      <x:c r="E136" s="230"/>
      <x:c r="F136" s="230"/>
      <x:c r="G136" s="230"/>
      <x:c r="H136" s="230"/>
      <x:c r="I136" s="230"/>
      <x:c r="J136" s="230"/>
      <x:c r="K136" s="230"/>
      <x:c r="L136" s="230"/>
      <x:c r="M136" s="230"/>
      <x:c r="N136" s="230"/>
      <x:c r="O136" s="230"/>
      <x:c r="P136" s="230"/>
      <x:c r="Q136" s="230"/>
      <x:c r="R136" s="230"/>
      <x:c r="S136" s="230"/>
      <x:c r="T136" s="230"/>
      <x:c r="U136" s="230"/>
      <x:c r="V136" s="230"/>
      <x:c r="W136" s="230"/>
      <x:c r="X136" s="230"/>
      <x:c r="Y136" s="230"/>
      <x:c r="Z136" s="230"/>
    </x:row>
    <x:row r="137">
      <x:c r="A137" s="230"/>
      <x:c r="B137" s="230"/>
      <x:c r="C137" s="230"/>
      <x:c r="D137" s="230"/>
      <x:c r="E137" s="230"/>
      <x:c r="F137" s="230"/>
      <x:c r="G137" s="230"/>
      <x:c r="H137" s="230"/>
      <x:c r="I137" s="230"/>
      <x:c r="J137" s="230"/>
      <x:c r="K137" s="230"/>
      <x:c r="L137" s="230"/>
      <x:c r="M137" s="230"/>
      <x:c r="N137" s="230"/>
      <x:c r="O137" s="230"/>
      <x:c r="P137" s="230"/>
      <x:c r="Q137" s="230"/>
      <x:c r="R137" s="230"/>
      <x:c r="S137" s="230"/>
      <x:c r="T137" s="230"/>
      <x:c r="U137" s="230"/>
      <x:c r="V137" s="230"/>
      <x:c r="W137" s="230"/>
      <x:c r="X137" s="230"/>
      <x:c r="Y137" s="230"/>
      <x:c r="Z137" s="230"/>
    </x:row>
    <x:row r="138">
      <x:c r="A138" s="230"/>
      <x:c r="B138" s="230"/>
      <x:c r="C138" s="230"/>
      <x:c r="D138" s="230"/>
      <x:c r="E138" s="230"/>
      <x:c r="F138" s="230"/>
      <x:c r="G138" s="230"/>
      <x:c r="H138" s="230"/>
      <x:c r="I138" s="230"/>
      <x:c r="J138" s="230"/>
      <x:c r="K138" s="230"/>
      <x:c r="L138" s="230"/>
      <x:c r="M138" s="230"/>
      <x:c r="N138" s="230"/>
      <x:c r="O138" s="230"/>
      <x:c r="P138" s="230"/>
      <x:c r="Q138" s="230"/>
      <x:c r="R138" s="230"/>
      <x:c r="S138" s="230"/>
      <x:c r="T138" s="230"/>
      <x:c r="U138" s="230"/>
      <x:c r="V138" s="230"/>
      <x:c r="W138" s="230"/>
      <x:c r="X138" s="230"/>
      <x:c r="Y138" s="230"/>
      <x:c r="Z138" s="230"/>
    </x:row>
    <x:row r="139">
      <x:c r="A139" s="230"/>
      <x:c r="B139" s="230"/>
      <x:c r="C139" s="230"/>
      <x:c r="D139" s="230"/>
      <x:c r="E139" s="230"/>
      <x:c r="F139" s="230"/>
      <x:c r="G139" s="230"/>
      <x:c r="H139" s="230"/>
      <x:c r="I139" s="230"/>
      <x:c r="J139" s="230"/>
      <x:c r="K139" s="230"/>
      <x:c r="L139" s="230"/>
      <x:c r="M139" s="230"/>
      <x:c r="N139" s="230"/>
      <x:c r="O139" s="230"/>
      <x:c r="P139" s="230"/>
      <x:c r="Q139" s="230"/>
      <x:c r="R139" s="230"/>
      <x:c r="S139" s="230"/>
      <x:c r="T139" s="230"/>
      <x:c r="U139" s="230"/>
      <x:c r="V139" s="230"/>
      <x:c r="W139" s="230"/>
      <x:c r="X139" s="230"/>
      <x:c r="Y139" s="230"/>
      <x:c r="Z139" s="230"/>
    </x:row>
    <x:row r="140">
      <x:c r="A140" s="230"/>
      <x:c r="B140" s="230"/>
      <x:c r="C140" s="230"/>
      <x:c r="D140" s="230"/>
      <x:c r="E140" s="230"/>
      <x:c r="F140" s="230"/>
      <x:c r="G140" s="230"/>
      <x:c r="H140" s="230"/>
      <x:c r="I140" s="230"/>
      <x:c r="J140" s="230"/>
      <x:c r="K140" s="230"/>
      <x:c r="L140" s="230"/>
      <x:c r="M140" s="230"/>
      <x:c r="N140" s="230"/>
      <x:c r="O140" s="230"/>
      <x:c r="P140" s="230"/>
      <x:c r="Q140" s="230"/>
      <x:c r="R140" s="230"/>
      <x:c r="S140" s="230"/>
      <x:c r="T140" s="230"/>
      <x:c r="U140" s="230"/>
      <x:c r="V140" s="230"/>
      <x:c r="W140" s="230"/>
      <x:c r="X140" s="230"/>
      <x:c r="Y140" s="230"/>
      <x:c r="Z140" s="230"/>
    </x:row>
    <x:row r="141">
      <x:c r="A141" s="230"/>
      <x:c r="B141" s="230"/>
      <x:c r="C141" s="230"/>
      <x:c r="D141" s="230"/>
      <x:c r="E141" s="230"/>
      <x:c r="F141" s="230"/>
      <x:c r="G141" s="230"/>
      <x:c r="H141" s="230"/>
      <x:c r="I141" s="230"/>
      <x:c r="J141" s="230"/>
      <x:c r="K141" s="230"/>
      <x:c r="L141" s="230"/>
      <x:c r="M141" s="230"/>
      <x:c r="N141" s="230"/>
      <x:c r="O141" s="230"/>
      <x:c r="P141" s="230"/>
      <x:c r="Q141" s="230"/>
      <x:c r="R141" s="230"/>
      <x:c r="S141" s="230"/>
      <x:c r="T141" s="230"/>
      <x:c r="U141" s="230"/>
      <x:c r="V141" s="230"/>
      <x:c r="W141" s="230"/>
      <x:c r="X141" s="230"/>
      <x:c r="Y141" s="230"/>
      <x:c r="Z141" s="230"/>
    </x:row>
    <x:row r="142">
      <x:c r="A142" s="230"/>
      <x:c r="B142" s="230"/>
      <x:c r="C142" s="230"/>
      <x:c r="D142" s="230"/>
      <x:c r="E142" s="230"/>
      <x:c r="F142" s="230"/>
      <x:c r="G142" s="230"/>
      <x:c r="H142" s="230"/>
      <x:c r="I142" s="230"/>
      <x:c r="J142" s="230"/>
      <x:c r="K142" s="230"/>
      <x:c r="L142" s="230"/>
      <x:c r="M142" s="230"/>
      <x:c r="N142" s="230"/>
      <x:c r="O142" s="230"/>
      <x:c r="P142" s="230"/>
      <x:c r="Q142" s="230"/>
      <x:c r="R142" s="230"/>
      <x:c r="S142" s="230"/>
      <x:c r="T142" s="230"/>
      <x:c r="U142" s="230"/>
      <x:c r="V142" s="230"/>
      <x:c r="W142" s="230"/>
      <x:c r="X142" s="230"/>
      <x:c r="Y142" s="230"/>
      <x:c r="Z142" s="230"/>
    </x:row>
    <x:row r="143">
      <x:c r="A143" s="230"/>
      <x:c r="B143" s="230"/>
      <x:c r="C143" s="230"/>
      <x:c r="D143" s="230"/>
      <x:c r="E143" s="230"/>
      <x:c r="F143" s="230"/>
      <x:c r="G143" s="230"/>
      <x:c r="H143" s="230"/>
      <x:c r="I143" s="230"/>
      <x:c r="J143" s="230"/>
      <x:c r="K143" s="230"/>
      <x:c r="L143" s="230"/>
      <x:c r="M143" s="230"/>
      <x:c r="N143" s="230"/>
      <x:c r="O143" s="230"/>
      <x:c r="P143" s="230"/>
      <x:c r="Q143" s="230"/>
      <x:c r="R143" s="230"/>
      <x:c r="S143" s="230"/>
      <x:c r="T143" s="230"/>
      <x:c r="U143" s="230"/>
      <x:c r="V143" s="230"/>
      <x:c r="W143" s="230"/>
      <x:c r="X143" s="230"/>
      <x:c r="Y143" s="230"/>
      <x:c r="Z143" s="230"/>
    </x:row>
    <x:row r="144">
      <x:c r="A144" s="230"/>
      <x:c r="B144" s="230"/>
      <x:c r="C144" s="230"/>
      <x:c r="D144" s="230"/>
      <x:c r="E144" s="230"/>
      <x:c r="F144" s="230"/>
      <x:c r="G144" s="230"/>
      <x:c r="H144" s="230"/>
      <x:c r="I144" s="230"/>
      <x:c r="J144" s="230"/>
      <x:c r="K144" s="230"/>
      <x:c r="L144" s="230"/>
      <x:c r="M144" s="230"/>
      <x:c r="N144" s="230"/>
      <x:c r="O144" s="230"/>
      <x:c r="P144" s="230"/>
      <x:c r="Q144" s="230"/>
      <x:c r="R144" s="230"/>
      <x:c r="S144" s="230"/>
      <x:c r="T144" s="230"/>
      <x:c r="U144" s="230"/>
      <x:c r="V144" s="230"/>
      <x:c r="W144" s="230"/>
      <x:c r="X144" s="230"/>
      <x:c r="Y144" s="230"/>
      <x:c r="Z144" s="230"/>
    </x:row>
    <x:row r="145">
      <x:c r="A145" s="230"/>
      <x:c r="B145" s="230"/>
      <x:c r="C145" s="230"/>
      <x:c r="D145" s="230"/>
      <x:c r="E145" s="230"/>
      <x:c r="F145" s="230"/>
      <x:c r="G145" s="230"/>
      <x:c r="H145" s="230"/>
      <x:c r="I145" s="230"/>
      <x:c r="J145" s="230"/>
      <x:c r="K145" s="230"/>
      <x:c r="L145" s="230"/>
      <x:c r="M145" s="230"/>
      <x:c r="N145" s="230"/>
      <x:c r="O145" s="230"/>
      <x:c r="P145" s="230"/>
      <x:c r="Q145" s="230"/>
      <x:c r="R145" s="230"/>
      <x:c r="S145" s="230"/>
      <x:c r="T145" s="230"/>
      <x:c r="U145" s="230"/>
      <x:c r="V145" s="230"/>
      <x:c r="W145" s="230"/>
      <x:c r="X145" s="230"/>
      <x:c r="Y145" s="230"/>
      <x:c r="Z145" s="230"/>
    </x:row>
    <x:row r="146">
      <x:c r="A146" s="230"/>
      <x:c r="B146" s="230"/>
      <x:c r="C146" s="230"/>
      <x:c r="D146" s="230"/>
      <x:c r="E146" s="230"/>
      <x:c r="F146" s="230"/>
      <x:c r="G146" s="230"/>
      <x:c r="H146" s="230"/>
      <x:c r="I146" s="230"/>
      <x:c r="J146" s="230"/>
      <x:c r="K146" s="230"/>
      <x:c r="L146" s="230"/>
      <x:c r="M146" s="230"/>
      <x:c r="N146" s="230"/>
      <x:c r="O146" s="230"/>
      <x:c r="P146" s="230"/>
      <x:c r="Q146" s="230"/>
      <x:c r="R146" s="230"/>
      <x:c r="S146" s="230"/>
      <x:c r="T146" s="230"/>
      <x:c r="U146" s="230"/>
      <x:c r="V146" s="230"/>
      <x:c r="W146" s="230"/>
      <x:c r="X146" s="230"/>
      <x:c r="Y146" s="230"/>
      <x:c r="Z146" s="230"/>
    </x:row>
    <x:row r="147">
      <x:c r="A147" s="230"/>
      <x:c r="B147" s="230"/>
      <x:c r="C147" s="230"/>
      <x:c r="D147" s="230"/>
      <x:c r="E147" s="230"/>
      <x:c r="F147" s="230"/>
      <x:c r="G147" s="230"/>
      <x:c r="H147" s="230"/>
      <x:c r="I147" s="230"/>
      <x:c r="J147" s="230"/>
      <x:c r="K147" s="230"/>
      <x:c r="L147" s="230"/>
      <x:c r="M147" s="230"/>
      <x:c r="N147" s="230"/>
      <x:c r="O147" s="230"/>
      <x:c r="P147" s="230"/>
      <x:c r="Q147" s="230"/>
      <x:c r="R147" s="230"/>
      <x:c r="S147" s="230"/>
      <x:c r="T147" s="230"/>
      <x:c r="U147" s="230"/>
      <x:c r="V147" s="230"/>
      <x:c r="W147" s="230"/>
      <x:c r="X147" s="230"/>
      <x:c r="Y147" s="230"/>
      <x:c r="Z147" s="230"/>
    </x:row>
    <x:row r="148">
      <x:c r="A148" s="230"/>
      <x:c r="B148" s="230"/>
      <x:c r="C148" s="230"/>
      <x:c r="D148" s="230"/>
      <x:c r="E148" s="230"/>
      <x:c r="F148" s="230"/>
      <x:c r="G148" s="230"/>
      <x:c r="H148" s="230"/>
      <x:c r="I148" s="230"/>
      <x:c r="J148" s="230"/>
      <x:c r="K148" s="230"/>
      <x:c r="L148" s="230"/>
      <x:c r="M148" s="230"/>
      <x:c r="N148" s="230"/>
      <x:c r="O148" s="230"/>
      <x:c r="P148" s="230"/>
      <x:c r="Q148" s="230"/>
      <x:c r="R148" s="230"/>
      <x:c r="S148" s="230"/>
      <x:c r="T148" s="230"/>
      <x:c r="U148" s="230"/>
      <x:c r="V148" s="230"/>
      <x:c r="W148" s="230"/>
      <x:c r="X148" s="230"/>
      <x:c r="Y148" s="230"/>
      <x:c r="Z148" s="230"/>
    </x:row>
    <x:row r="149">
      <x:c r="A149" s="230"/>
      <x:c r="B149" s="230"/>
      <x:c r="C149" s="230"/>
      <x:c r="D149" s="230"/>
      <x:c r="E149" s="230"/>
      <x:c r="F149" s="230"/>
      <x:c r="G149" s="230"/>
      <x:c r="H149" s="230"/>
      <x:c r="I149" s="230"/>
      <x:c r="J149" s="230"/>
      <x:c r="K149" s="230"/>
      <x:c r="L149" s="230"/>
      <x:c r="M149" s="230"/>
      <x:c r="N149" s="230"/>
      <x:c r="O149" s="230"/>
      <x:c r="P149" s="230"/>
      <x:c r="Q149" s="230"/>
      <x:c r="R149" s="230"/>
      <x:c r="S149" s="230"/>
      <x:c r="T149" s="230"/>
      <x:c r="U149" s="230"/>
      <x:c r="V149" s="230"/>
      <x:c r="W149" s="230"/>
      <x:c r="X149" s="230"/>
      <x:c r="Y149" s="230"/>
      <x:c r="Z149" s="230"/>
    </x:row>
    <x:row r="150">
      <x:c r="A150" s="230"/>
      <x:c r="B150" s="230"/>
      <x:c r="C150" s="230"/>
      <x:c r="D150" s="230"/>
      <x:c r="E150" s="230"/>
      <x:c r="F150" s="230"/>
      <x:c r="G150" s="230"/>
      <x:c r="H150" s="230"/>
      <x:c r="I150" s="230"/>
      <x:c r="J150" s="230"/>
      <x:c r="K150" s="230"/>
      <x:c r="L150" s="230"/>
      <x:c r="M150" s="230"/>
      <x:c r="N150" s="230"/>
      <x:c r="O150" s="230"/>
      <x:c r="P150" s="230"/>
      <x:c r="Q150" s="230"/>
      <x:c r="R150" s="230"/>
      <x:c r="S150" s="230"/>
      <x:c r="T150" s="230"/>
      <x:c r="U150" s="230"/>
      <x:c r="V150" s="230"/>
      <x:c r="W150" s="230"/>
      <x:c r="X150" s="230"/>
      <x:c r="Y150" s="230"/>
      <x:c r="Z150" s="230"/>
    </x:row>
    <x:row r="151">
      <x:c r="A151" s="230"/>
      <x:c r="B151" s="230"/>
      <x:c r="C151" s="230"/>
      <x:c r="D151" s="230"/>
      <x:c r="E151" s="230"/>
      <x:c r="F151" s="230"/>
      <x:c r="G151" s="230"/>
      <x:c r="H151" s="230"/>
      <x:c r="I151" s="230"/>
      <x:c r="J151" s="230"/>
      <x:c r="K151" s="230"/>
      <x:c r="L151" s="230"/>
      <x:c r="M151" s="230"/>
      <x:c r="N151" s="230"/>
      <x:c r="O151" s="230"/>
      <x:c r="P151" s="230"/>
      <x:c r="Q151" s="230"/>
      <x:c r="R151" s="230"/>
      <x:c r="S151" s="230"/>
      <x:c r="T151" s="230"/>
      <x:c r="U151" s="230"/>
      <x:c r="V151" s="230"/>
      <x:c r="W151" s="230"/>
      <x:c r="X151" s="230"/>
      <x:c r="Y151" s="230"/>
      <x:c r="Z151" s="230"/>
    </x:row>
    <x:row r="152">
      <x:c r="A152" s="230"/>
      <x:c r="B152" s="230"/>
      <x:c r="C152" s="230"/>
      <x:c r="D152" s="230"/>
      <x:c r="E152" s="230"/>
      <x:c r="F152" s="230"/>
      <x:c r="G152" s="230"/>
      <x:c r="H152" s="230"/>
      <x:c r="I152" s="230"/>
      <x:c r="J152" s="230"/>
      <x:c r="K152" s="230"/>
      <x:c r="L152" s="230"/>
      <x:c r="M152" s="230"/>
      <x:c r="N152" s="230"/>
      <x:c r="O152" s="230"/>
      <x:c r="P152" s="230"/>
      <x:c r="Q152" s="230"/>
      <x:c r="R152" s="230"/>
      <x:c r="S152" s="230"/>
      <x:c r="T152" s="230"/>
      <x:c r="U152" s="230"/>
      <x:c r="V152" s="230"/>
      <x:c r="W152" s="230"/>
      <x:c r="X152" s="230"/>
      <x:c r="Y152" s="230"/>
      <x:c r="Z152" s="230"/>
    </x:row>
    <x:row r="153">
      <x:c r="A153" s="230"/>
      <x:c r="B153" s="230"/>
      <x:c r="C153" s="230"/>
      <x:c r="D153" s="230"/>
      <x:c r="E153" s="230"/>
      <x:c r="F153" s="230"/>
      <x:c r="G153" s="230"/>
      <x:c r="H153" s="230"/>
      <x:c r="I153" s="230"/>
      <x:c r="J153" s="230"/>
      <x:c r="K153" s="230"/>
      <x:c r="L153" s="230"/>
      <x:c r="M153" s="230"/>
      <x:c r="N153" s="230"/>
      <x:c r="O153" s="230"/>
      <x:c r="P153" s="230"/>
      <x:c r="Q153" s="230"/>
      <x:c r="R153" s="230"/>
      <x:c r="S153" s="230"/>
      <x:c r="T153" s="230"/>
      <x:c r="U153" s="230"/>
      <x:c r="V153" s="230"/>
      <x:c r="W153" s="230"/>
      <x:c r="X153" s="230"/>
      <x:c r="Y153" s="230"/>
      <x:c r="Z153" s="230"/>
    </x:row>
    <x:row r="154">
      <x:c r="A154" s="230"/>
      <x:c r="B154" s="230"/>
      <x:c r="C154" s="230"/>
      <x:c r="D154" s="230"/>
      <x:c r="E154" s="230"/>
      <x:c r="F154" s="230"/>
      <x:c r="G154" s="230"/>
      <x:c r="H154" s="230"/>
      <x:c r="I154" s="230"/>
      <x:c r="J154" s="230"/>
      <x:c r="K154" s="230"/>
      <x:c r="L154" s="230"/>
      <x:c r="M154" s="230"/>
      <x:c r="N154" s="230"/>
      <x:c r="O154" s="230"/>
      <x:c r="P154" s="230"/>
      <x:c r="Q154" s="230"/>
      <x:c r="R154" s="230"/>
      <x:c r="S154" s="230"/>
      <x:c r="T154" s="230"/>
      <x:c r="U154" s="230"/>
      <x:c r="V154" s="230"/>
      <x:c r="W154" s="230"/>
      <x:c r="X154" s="230"/>
      <x:c r="Y154" s="230"/>
      <x:c r="Z154" s="230"/>
    </x:row>
    <x:row r="155">
      <x:c r="A155" s="230"/>
      <x:c r="B155" s="230"/>
      <x:c r="C155" s="230"/>
      <x:c r="D155" s="230"/>
      <x:c r="E155" s="230"/>
      <x:c r="F155" s="230"/>
      <x:c r="G155" s="230"/>
      <x:c r="H155" s="230"/>
      <x:c r="I155" s="230"/>
      <x:c r="J155" s="230"/>
      <x:c r="K155" s="230"/>
      <x:c r="L155" s="230"/>
      <x:c r="M155" s="230"/>
      <x:c r="N155" s="230"/>
      <x:c r="O155" s="230"/>
      <x:c r="P155" s="230"/>
      <x:c r="Q155" s="230"/>
      <x:c r="R155" s="230"/>
      <x:c r="S155" s="230"/>
      <x:c r="T155" s="230"/>
      <x:c r="U155" s="230"/>
      <x:c r="V155" s="230"/>
      <x:c r="W155" s="230"/>
      <x:c r="X155" s="230"/>
      <x:c r="Y155" s="230"/>
      <x:c r="Z155" s="230"/>
    </x:row>
    <x:row r="156">
      <x:c r="A156" s="230"/>
      <x:c r="B156" s="230"/>
      <x:c r="C156" s="230"/>
      <x:c r="D156" s="230"/>
      <x:c r="E156" s="230"/>
      <x:c r="F156" s="230"/>
      <x:c r="G156" s="230"/>
      <x:c r="H156" s="230"/>
      <x:c r="I156" s="230"/>
      <x:c r="J156" s="230"/>
      <x:c r="K156" s="230"/>
      <x:c r="L156" s="230"/>
      <x:c r="M156" s="230"/>
      <x:c r="N156" s="230"/>
      <x:c r="O156" s="230"/>
      <x:c r="P156" s="230"/>
      <x:c r="Q156" s="230"/>
      <x:c r="R156" s="230"/>
      <x:c r="S156" s="230"/>
      <x:c r="T156" s="230"/>
      <x:c r="U156" s="230"/>
      <x:c r="V156" s="230"/>
      <x:c r="W156" s="230"/>
      <x:c r="X156" s="230"/>
      <x:c r="Y156" s="230"/>
      <x:c r="Z156" s="230"/>
    </x:row>
    <x:row r="157">
      <x:c r="A157" s="230"/>
      <x:c r="B157" s="230"/>
      <x:c r="C157" s="230"/>
      <x:c r="D157" s="230"/>
      <x:c r="E157" s="230"/>
      <x:c r="F157" s="230"/>
      <x:c r="G157" s="230"/>
      <x:c r="H157" s="230"/>
      <x:c r="I157" s="230"/>
      <x:c r="J157" s="230"/>
      <x:c r="K157" s="230"/>
      <x:c r="L157" s="230"/>
      <x:c r="M157" s="230"/>
      <x:c r="N157" s="230"/>
      <x:c r="O157" s="230"/>
      <x:c r="P157" s="230"/>
      <x:c r="Q157" s="230"/>
      <x:c r="R157" s="230"/>
      <x:c r="S157" s="230"/>
      <x:c r="T157" s="230"/>
      <x:c r="U157" s="230"/>
      <x:c r="V157" s="230"/>
      <x:c r="W157" s="230"/>
      <x:c r="X157" s="230"/>
      <x:c r="Y157" s="230"/>
      <x:c r="Z157" s="230"/>
    </x:row>
    <x:row r="158">
      <x:c r="A158" s="230"/>
      <x:c r="B158" s="230"/>
      <x:c r="C158" s="230"/>
      <x:c r="D158" s="230"/>
      <x:c r="E158" s="230"/>
      <x:c r="F158" s="230"/>
      <x:c r="G158" s="230"/>
      <x:c r="H158" s="230"/>
      <x:c r="I158" s="230"/>
      <x:c r="J158" s="230"/>
      <x:c r="K158" s="230"/>
      <x:c r="L158" s="230"/>
      <x:c r="M158" s="230"/>
      <x:c r="N158" s="230"/>
      <x:c r="O158" s="230"/>
      <x:c r="P158" s="230"/>
      <x:c r="Q158" s="230"/>
      <x:c r="R158" s="230"/>
      <x:c r="S158" s="230"/>
      <x:c r="T158" s="230"/>
      <x:c r="U158" s="230"/>
      <x:c r="V158" s="230"/>
      <x:c r="W158" s="230"/>
      <x:c r="X158" s="230"/>
      <x:c r="Y158" s="230"/>
      <x:c r="Z158" s="230"/>
    </x:row>
    <x:row r="159">
      <x:c r="A159" s="230"/>
      <x:c r="B159" s="230"/>
      <x:c r="C159" s="230"/>
      <x:c r="D159" s="230"/>
      <x:c r="E159" s="230"/>
      <x:c r="F159" s="230"/>
      <x:c r="G159" s="230"/>
      <x:c r="H159" s="230"/>
      <x:c r="I159" s="230"/>
      <x:c r="J159" s="230"/>
      <x:c r="K159" s="230"/>
      <x:c r="L159" s="230"/>
      <x:c r="M159" s="230"/>
      <x:c r="N159" s="230"/>
      <x:c r="O159" s="230"/>
      <x:c r="P159" s="230"/>
      <x:c r="Q159" s="230"/>
      <x:c r="R159" s="230"/>
      <x:c r="S159" s="230"/>
      <x:c r="T159" s="230"/>
      <x:c r="U159" s="230"/>
      <x:c r="V159" s="230"/>
      <x:c r="W159" s="230"/>
      <x:c r="X159" s="230"/>
      <x:c r="Y159" s="230"/>
      <x:c r="Z159" s="230"/>
    </x:row>
    <x:row r="160">
      <x:c r="A160" s="230"/>
      <x:c r="B160" s="230"/>
      <x:c r="C160" s="230"/>
      <x:c r="D160" s="230"/>
      <x:c r="E160" s="230"/>
      <x:c r="F160" s="230"/>
      <x:c r="G160" s="230"/>
      <x:c r="H160" s="230"/>
      <x:c r="I160" s="230"/>
      <x:c r="J160" s="230"/>
      <x:c r="K160" s="230"/>
      <x:c r="L160" s="230"/>
      <x:c r="M160" s="230"/>
      <x:c r="N160" s="230"/>
      <x:c r="O160" s="230"/>
      <x:c r="P160" s="230"/>
      <x:c r="Q160" s="230"/>
      <x:c r="R160" s="230"/>
      <x:c r="S160" s="230"/>
      <x:c r="T160" s="230"/>
      <x:c r="U160" s="230"/>
      <x:c r="V160" s="230"/>
      <x:c r="W160" s="230"/>
      <x:c r="X160" s="230"/>
      <x:c r="Y160" s="230"/>
      <x:c r="Z160" s="230"/>
    </x:row>
    <x:row r="161">
      <x:c r="A161" s="230"/>
      <x:c r="B161" s="230"/>
      <x:c r="C161" s="230"/>
      <x:c r="D161" s="230"/>
      <x:c r="E161" s="230"/>
      <x:c r="F161" s="230"/>
      <x:c r="G161" s="230"/>
      <x:c r="H161" s="230"/>
      <x:c r="I161" s="230"/>
      <x:c r="J161" s="230"/>
      <x:c r="K161" s="230"/>
      <x:c r="L161" s="230"/>
      <x:c r="M161" s="230"/>
      <x:c r="N161" s="230"/>
      <x:c r="O161" s="230"/>
      <x:c r="P161" s="230"/>
      <x:c r="Q161" s="230"/>
      <x:c r="R161" s="230"/>
      <x:c r="S161" s="230"/>
      <x:c r="T161" s="230"/>
      <x:c r="U161" s="230"/>
      <x:c r="V161" s="230"/>
      <x:c r="W161" s="230"/>
      <x:c r="X161" s="230"/>
      <x:c r="Y161" s="230"/>
      <x:c r="Z161" s="230"/>
    </x:row>
    <x:row r="162">
      <x:c r="A162" s="230"/>
      <x:c r="B162" s="230"/>
      <x:c r="C162" s="230"/>
      <x:c r="D162" s="230"/>
      <x:c r="E162" s="230"/>
      <x:c r="F162" s="230"/>
      <x:c r="G162" s="230"/>
      <x:c r="H162" s="230"/>
      <x:c r="I162" s="230"/>
      <x:c r="J162" s="230"/>
      <x:c r="K162" s="230"/>
      <x:c r="L162" s="230"/>
      <x:c r="M162" s="230"/>
      <x:c r="N162" s="230"/>
      <x:c r="O162" s="230"/>
      <x:c r="P162" s="230"/>
      <x:c r="Q162" s="230"/>
      <x:c r="R162" s="230"/>
      <x:c r="S162" s="230"/>
      <x:c r="T162" s="230"/>
      <x:c r="U162" s="230"/>
      <x:c r="V162" s="230"/>
      <x:c r="W162" s="230"/>
      <x:c r="X162" s="230"/>
      <x:c r="Y162" s="230"/>
      <x:c r="Z162" s="230"/>
    </x:row>
    <x:row r="163">
      <x:c r="A163" s="230"/>
      <x:c r="B163" s="230"/>
      <x:c r="C163" s="230"/>
      <x:c r="D163" s="230"/>
      <x:c r="E163" s="230"/>
      <x:c r="F163" s="230"/>
      <x:c r="G163" s="230"/>
      <x:c r="H163" s="230"/>
      <x:c r="I163" s="230"/>
      <x:c r="J163" s="230"/>
      <x:c r="K163" s="230"/>
      <x:c r="L163" s="230"/>
      <x:c r="M163" s="230"/>
      <x:c r="N163" s="230"/>
      <x:c r="O163" s="230"/>
      <x:c r="P163" s="230"/>
      <x:c r="Q163" s="230"/>
      <x:c r="R163" s="230"/>
      <x:c r="S163" s="230"/>
      <x:c r="T163" s="230"/>
      <x:c r="U163" s="230"/>
      <x:c r="V163" s="230"/>
      <x:c r="W163" s="230"/>
      <x:c r="X163" s="230"/>
      <x:c r="Y163" s="230"/>
      <x:c r="Z163" s="230"/>
    </x:row>
    <x:row r="164">
      <x:c r="A164" s="230"/>
      <x:c r="B164" s="230"/>
      <x:c r="C164" s="230"/>
      <x:c r="D164" s="230"/>
      <x:c r="E164" s="230"/>
      <x:c r="F164" s="230"/>
      <x:c r="G164" s="230"/>
      <x:c r="H164" s="230"/>
      <x:c r="I164" s="230"/>
      <x:c r="J164" s="230"/>
      <x:c r="K164" s="230"/>
      <x:c r="L164" s="230"/>
      <x:c r="M164" s="230"/>
      <x:c r="N164" s="230"/>
      <x:c r="O164" s="230"/>
      <x:c r="P164" s="230"/>
      <x:c r="Q164" s="230"/>
      <x:c r="R164" s="230"/>
      <x:c r="S164" s="230"/>
      <x:c r="T164" s="230"/>
      <x:c r="U164" s="230"/>
      <x:c r="V164" s="230"/>
      <x:c r="W164" s="230"/>
      <x:c r="X164" s="230"/>
      <x:c r="Y164" s="230"/>
      <x:c r="Z164" s="230"/>
    </x:row>
    <x:row r="165">
      <x:c r="A165" s="230"/>
      <x:c r="B165" s="230"/>
      <x:c r="C165" s="230"/>
      <x:c r="D165" s="230"/>
      <x:c r="E165" s="230"/>
      <x:c r="F165" s="230"/>
      <x:c r="G165" s="230"/>
      <x:c r="H165" s="230"/>
      <x:c r="I165" s="230"/>
      <x:c r="J165" s="230"/>
      <x:c r="K165" s="230"/>
      <x:c r="L165" s="230"/>
      <x:c r="M165" s="230"/>
      <x:c r="N165" s="230"/>
      <x:c r="O165" s="230"/>
      <x:c r="P165" s="230"/>
      <x:c r="Q165" s="230"/>
      <x:c r="R165" s="230"/>
      <x:c r="S165" s="230"/>
      <x:c r="T165" s="230"/>
      <x:c r="U165" s="230"/>
      <x:c r="V165" s="230"/>
      <x:c r="W165" s="230"/>
      <x:c r="X165" s="230"/>
      <x:c r="Y165" s="230"/>
      <x:c r="Z165" s="230"/>
    </x:row>
    <x:row r="166">
      <x:c r="A166" s="230"/>
      <x:c r="B166" s="230"/>
      <x:c r="C166" s="230"/>
      <x:c r="D166" s="230"/>
      <x:c r="E166" s="230"/>
      <x:c r="F166" s="230"/>
      <x:c r="G166" s="230"/>
      <x:c r="H166" s="230"/>
      <x:c r="I166" s="230"/>
      <x:c r="J166" s="230"/>
      <x:c r="K166" s="230"/>
      <x:c r="L166" s="230"/>
      <x:c r="M166" s="230"/>
      <x:c r="N166" s="230"/>
      <x:c r="O166" s="230"/>
      <x:c r="P166" s="230"/>
      <x:c r="Q166" s="230"/>
      <x:c r="R166" s="230"/>
      <x:c r="S166" s="230"/>
      <x:c r="T166" s="230"/>
      <x:c r="U166" s="230"/>
      <x:c r="V166" s="230"/>
      <x:c r="W166" s="230"/>
      <x:c r="X166" s="230"/>
      <x:c r="Y166" s="230"/>
      <x:c r="Z166" s="230"/>
    </x:row>
    <x:row r="167">
      <x:c r="A167" s="230"/>
      <x:c r="B167" s="230"/>
      <x:c r="C167" s="230"/>
      <x:c r="D167" s="230"/>
      <x:c r="E167" s="230"/>
      <x:c r="F167" s="230"/>
      <x:c r="G167" s="230"/>
      <x:c r="H167" s="230"/>
      <x:c r="I167" s="230"/>
      <x:c r="J167" s="230"/>
      <x:c r="K167" s="230"/>
      <x:c r="L167" s="230"/>
      <x:c r="M167" s="230"/>
      <x:c r="N167" s="230"/>
      <x:c r="O167" s="230"/>
      <x:c r="P167" s="230"/>
      <x:c r="Q167" s="230"/>
      <x:c r="R167" s="230"/>
      <x:c r="S167" s="230"/>
      <x:c r="T167" s="230"/>
      <x:c r="U167" s="230"/>
      <x:c r="V167" s="230"/>
      <x:c r="W167" s="230"/>
      <x:c r="X167" s="230"/>
      <x:c r="Y167" s="230"/>
      <x:c r="Z167" s="230"/>
    </x:row>
    <x:row r="168">
      <x:c r="A168" s="230"/>
      <x:c r="B168" s="230"/>
      <x:c r="C168" s="230"/>
      <x:c r="D168" s="230"/>
      <x:c r="E168" s="230"/>
      <x:c r="F168" s="230"/>
      <x:c r="G168" s="230"/>
      <x:c r="H168" s="230"/>
      <x:c r="I168" s="230"/>
      <x:c r="J168" s="230"/>
      <x:c r="K168" s="230"/>
      <x:c r="L168" s="230"/>
      <x:c r="M168" s="230"/>
      <x:c r="N168" s="230"/>
      <x:c r="O168" s="230"/>
      <x:c r="P168" s="230"/>
      <x:c r="Q168" s="230"/>
      <x:c r="R168" s="230"/>
      <x:c r="S168" s="230"/>
      <x:c r="T168" s="230"/>
      <x:c r="U168" s="230"/>
      <x:c r="V168" s="230"/>
      <x:c r="W168" s="230"/>
      <x:c r="X168" s="230"/>
      <x:c r="Y168" s="230"/>
      <x:c r="Z168" s="230"/>
    </x:row>
    <x:row r="169">
      <x:c r="A169" s="230"/>
      <x:c r="B169" s="230"/>
      <x:c r="C169" s="230"/>
      <x:c r="D169" s="230"/>
      <x:c r="E169" s="230"/>
      <x:c r="F169" s="230"/>
      <x:c r="G169" s="230"/>
      <x:c r="H169" s="230"/>
      <x:c r="I169" s="230"/>
      <x:c r="J169" s="230"/>
      <x:c r="K169" s="230"/>
      <x:c r="L169" s="230"/>
      <x:c r="M169" s="230"/>
      <x:c r="N169" s="230"/>
      <x:c r="O169" s="230"/>
      <x:c r="P169" s="230"/>
      <x:c r="Q169" s="230"/>
      <x:c r="R169" s="230"/>
      <x:c r="S169" s="230"/>
      <x:c r="T169" s="230"/>
      <x:c r="U169" s="230"/>
      <x:c r="V169" s="230"/>
      <x:c r="W169" s="230"/>
      <x:c r="X169" s="230"/>
      <x:c r="Y169" s="230"/>
      <x:c r="Z169" s="230"/>
    </x:row>
    <x:row r="170">
      <x:c r="A170" s="230"/>
      <x:c r="B170" s="230"/>
      <x:c r="C170" s="230"/>
      <x:c r="D170" s="230"/>
      <x:c r="E170" s="230"/>
      <x:c r="F170" s="230"/>
      <x:c r="G170" s="230"/>
      <x:c r="H170" s="230"/>
      <x:c r="I170" s="230"/>
      <x:c r="J170" s="230"/>
      <x:c r="K170" s="230"/>
      <x:c r="L170" s="230"/>
      <x:c r="M170" s="230"/>
      <x:c r="N170" s="230"/>
      <x:c r="O170" s="230"/>
      <x:c r="P170" s="230"/>
      <x:c r="Q170" s="230"/>
      <x:c r="R170" s="230"/>
      <x:c r="S170" s="230"/>
      <x:c r="T170" s="230"/>
      <x:c r="U170" s="230"/>
      <x:c r="V170" s="230"/>
      <x:c r="W170" s="230"/>
      <x:c r="X170" s="230"/>
      <x:c r="Y170" s="230"/>
      <x:c r="Z170" s="230"/>
    </x:row>
    <x:row r="171">
      <x:c r="A171" s="230"/>
      <x:c r="B171" s="230"/>
      <x:c r="C171" s="230"/>
      <x:c r="D171" s="230"/>
      <x:c r="E171" s="230"/>
      <x:c r="F171" s="230"/>
      <x:c r="G171" s="230"/>
      <x:c r="H171" s="230"/>
      <x:c r="I171" s="230"/>
      <x:c r="J171" s="230"/>
      <x:c r="K171" s="230"/>
      <x:c r="L171" s="230"/>
      <x:c r="M171" s="230"/>
      <x:c r="N171" s="230"/>
      <x:c r="O171" s="230"/>
      <x:c r="P171" s="230"/>
      <x:c r="Q171" s="230"/>
      <x:c r="R171" s="230"/>
      <x:c r="S171" s="230"/>
      <x:c r="T171" s="230"/>
      <x:c r="U171" s="230"/>
      <x:c r="V171" s="230"/>
      <x:c r="W171" s="230"/>
      <x:c r="X171" s="230"/>
      <x:c r="Y171" s="230"/>
      <x:c r="Z171" s="230"/>
    </x:row>
    <x:row r="172">
      <x:c r="A172" s="230"/>
      <x:c r="B172" s="230"/>
      <x:c r="C172" s="230"/>
      <x:c r="D172" s="230"/>
      <x:c r="E172" s="230"/>
      <x:c r="F172" s="230"/>
      <x:c r="G172" s="230"/>
      <x:c r="H172" s="230"/>
      <x:c r="I172" s="230"/>
      <x:c r="J172" s="230"/>
      <x:c r="K172" s="230"/>
      <x:c r="L172" s="230"/>
      <x:c r="M172" s="230"/>
      <x:c r="N172" s="230"/>
      <x:c r="O172" s="230"/>
      <x:c r="P172" s="230"/>
      <x:c r="Q172" s="230"/>
      <x:c r="R172" s="230"/>
      <x:c r="S172" s="230"/>
      <x:c r="T172" s="230"/>
      <x:c r="U172" s="230"/>
      <x:c r="V172" s="230"/>
      <x:c r="W172" s="230"/>
      <x:c r="X172" s="230"/>
      <x:c r="Y172" s="230"/>
      <x:c r="Z172" s="230"/>
    </x:row>
    <x:row r="173">
      <x:c r="A173" s="230"/>
      <x:c r="B173" s="230"/>
      <x:c r="C173" s="230"/>
      <x:c r="D173" s="230"/>
      <x:c r="E173" s="230"/>
      <x:c r="F173" s="230"/>
      <x:c r="G173" s="230"/>
      <x:c r="H173" s="230"/>
      <x:c r="I173" s="230"/>
      <x:c r="J173" s="230"/>
      <x:c r="K173" s="230"/>
      <x:c r="L173" s="230"/>
      <x:c r="M173" s="230"/>
      <x:c r="N173" s="230"/>
      <x:c r="O173" s="230"/>
      <x:c r="P173" s="230"/>
      <x:c r="Q173" s="230"/>
      <x:c r="R173" s="230"/>
      <x:c r="S173" s="230"/>
      <x:c r="T173" s="230"/>
      <x:c r="U173" s="230"/>
      <x:c r="V173" s="230"/>
      <x:c r="W173" s="230"/>
      <x:c r="X173" s="230"/>
      <x:c r="Y173" s="230"/>
      <x:c r="Z173" s="230"/>
    </x:row>
    <x:row r="174">
      <x:c r="A174" s="230"/>
      <x:c r="B174" s="230"/>
      <x:c r="C174" s="230"/>
      <x:c r="D174" s="230"/>
      <x:c r="E174" s="230"/>
      <x:c r="F174" s="230"/>
      <x:c r="G174" s="230"/>
      <x:c r="H174" s="230"/>
      <x:c r="I174" s="230"/>
      <x:c r="J174" s="230"/>
      <x:c r="K174" s="230"/>
      <x:c r="L174" s="230"/>
      <x:c r="M174" s="230"/>
      <x:c r="N174" s="230"/>
      <x:c r="O174" s="230"/>
      <x:c r="P174" s="230"/>
      <x:c r="Q174" s="230"/>
      <x:c r="R174" s="230"/>
      <x:c r="S174" s="230"/>
      <x:c r="T174" s="230"/>
      <x:c r="U174" s="230"/>
      <x:c r="V174" s="230"/>
      <x:c r="W174" s="230"/>
      <x:c r="X174" s="230"/>
      <x:c r="Y174" s="230"/>
      <x:c r="Z174" s="230"/>
    </x:row>
    <x:row r="175">
      <x:c r="A175" s="230"/>
      <x:c r="B175" s="230"/>
      <x:c r="C175" s="230"/>
      <x:c r="D175" s="230"/>
      <x:c r="E175" s="230"/>
      <x:c r="F175" s="230"/>
      <x:c r="G175" s="230"/>
      <x:c r="H175" s="230"/>
      <x:c r="I175" s="230"/>
      <x:c r="J175" s="230"/>
      <x:c r="K175" s="230"/>
      <x:c r="L175" s="230"/>
      <x:c r="M175" s="230"/>
      <x:c r="N175" s="230"/>
      <x:c r="O175" s="230"/>
      <x:c r="P175" s="230"/>
      <x:c r="Q175" s="230"/>
      <x:c r="R175" s="230"/>
      <x:c r="S175" s="230"/>
      <x:c r="T175" s="230"/>
      <x:c r="U175" s="230"/>
      <x:c r="V175" s="230"/>
      <x:c r="W175" s="230"/>
      <x:c r="X175" s="230"/>
      <x:c r="Y175" s="230"/>
      <x:c r="Z175" s="230"/>
    </x:row>
    <x:row r="176">
      <x:c r="A176" s="230"/>
      <x:c r="B176" s="230"/>
      <x:c r="C176" s="230"/>
      <x:c r="D176" s="230"/>
      <x:c r="E176" s="230"/>
      <x:c r="F176" s="230"/>
      <x:c r="G176" s="230"/>
      <x:c r="H176" s="230"/>
      <x:c r="I176" s="230"/>
      <x:c r="J176" s="230"/>
      <x:c r="K176" s="230"/>
      <x:c r="L176" s="230"/>
      <x:c r="M176" s="230"/>
      <x:c r="N176" s="230"/>
      <x:c r="O176" s="230"/>
      <x:c r="P176" s="230"/>
      <x:c r="Q176" s="230"/>
      <x:c r="R176" s="230"/>
      <x:c r="S176" s="230"/>
      <x:c r="T176" s="230"/>
      <x:c r="U176" s="230"/>
      <x:c r="V176" s="230"/>
      <x:c r="W176" s="230"/>
      <x:c r="X176" s="230"/>
      <x:c r="Y176" s="230"/>
      <x:c r="Z176" s="230"/>
    </x:row>
    <x:row r="177">
      <x:c r="A177" s="230"/>
      <x:c r="B177" s="230"/>
      <x:c r="C177" s="230"/>
      <x:c r="D177" s="230"/>
      <x:c r="E177" s="230"/>
      <x:c r="F177" s="230"/>
      <x:c r="G177" s="230"/>
      <x:c r="H177" s="230"/>
      <x:c r="I177" s="230"/>
      <x:c r="J177" s="230"/>
      <x:c r="K177" s="230"/>
      <x:c r="L177" s="230"/>
      <x:c r="M177" s="230"/>
      <x:c r="N177" s="230"/>
      <x:c r="O177" s="230"/>
      <x:c r="P177" s="230"/>
      <x:c r="Q177" s="230"/>
      <x:c r="R177" s="230"/>
      <x:c r="S177" s="230"/>
      <x:c r="T177" s="230"/>
      <x:c r="U177" s="230"/>
      <x:c r="V177" s="230"/>
      <x:c r="W177" s="230"/>
      <x:c r="X177" s="230"/>
      <x:c r="Y177" s="230"/>
      <x:c r="Z177" s="230"/>
    </x:row>
    <x:row r="178">
      <x:c r="A178" s="230"/>
      <x:c r="B178" s="230"/>
      <x:c r="C178" s="230"/>
      <x:c r="D178" s="230"/>
      <x:c r="E178" s="230"/>
      <x:c r="F178" s="230"/>
      <x:c r="G178" s="230"/>
      <x:c r="H178" s="230"/>
      <x:c r="I178" s="230"/>
      <x:c r="J178" s="230"/>
      <x:c r="K178" s="230"/>
      <x:c r="L178" s="230"/>
      <x:c r="M178" s="230"/>
      <x:c r="N178" s="230"/>
      <x:c r="O178" s="230"/>
      <x:c r="P178" s="230"/>
      <x:c r="Q178" s="230"/>
      <x:c r="R178" s="230"/>
      <x:c r="S178" s="230"/>
      <x:c r="T178" s="230"/>
      <x:c r="U178" s="230"/>
      <x:c r="V178" s="230"/>
      <x:c r="W178" s="230"/>
      <x:c r="X178" s="230"/>
      <x:c r="Y178" s="230"/>
      <x:c r="Z178" s="230"/>
    </x:row>
    <x:row r="179">
      <x:c r="A179" s="230"/>
      <x:c r="B179" s="230"/>
      <x:c r="C179" s="230"/>
      <x:c r="D179" s="230"/>
      <x:c r="E179" s="230"/>
      <x:c r="F179" s="230"/>
      <x:c r="G179" s="230"/>
      <x:c r="H179" s="230"/>
      <x:c r="I179" s="230"/>
      <x:c r="J179" s="230"/>
      <x:c r="K179" s="230"/>
      <x:c r="L179" s="230"/>
      <x:c r="M179" s="230"/>
      <x:c r="N179" s="230"/>
      <x:c r="O179" s="230"/>
      <x:c r="P179" s="230"/>
      <x:c r="Q179" s="230"/>
      <x:c r="R179" s="230"/>
      <x:c r="S179" s="230"/>
      <x:c r="T179" s="230"/>
      <x:c r="U179" s="230"/>
      <x:c r="V179" s="230"/>
      <x:c r="W179" s="230"/>
      <x:c r="X179" s="230"/>
      <x:c r="Y179" s="230"/>
      <x:c r="Z179" s="230"/>
    </x:row>
    <x:row r="180">
      <x:c r="A180" s="230"/>
      <x:c r="B180" s="230"/>
      <x:c r="C180" s="230"/>
      <x:c r="D180" s="230"/>
      <x:c r="E180" s="230"/>
      <x:c r="F180" s="230"/>
      <x:c r="G180" s="230"/>
      <x:c r="H180" s="230"/>
      <x:c r="I180" s="230"/>
      <x:c r="J180" s="230"/>
      <x:c r="K180" s="230"/>
      <x:c r="L180" s="230"/>
      <x:c r="M180" s="230"/>
      <x:c r="N180" s="230"/>
      <x:c r="O180" s="230"/>
      <x:c r="P180" s="230"/>
      <x:c r="Q180" s="230"/>
      <x:c r="R180" s="230"/>
      <x:c r="S180" s="230"/>
      <x:c r="T180" s="230"/>
      <x:c r="U180" s="230"/>
      <x:c r="V180" s="230"/>
      <x:c r="W180" s="230"/>
      <x:c r="X180" s="230"/>
      <x:c r="Y180" s="230"/>
      <x:c r="Z180" s="230"/>
    </x:row>
    <x:row r="181">
      <x:c r="A181" s="230"/>
      <x:c r="B181" s="230"/>
      <x:c r="C181" s="230"/>
      <x:c r="D181" s="230"/>
      <x:c r="E181" s="230"/>
      <x:c r="F181" s="230"/>
      <x:c r="G181" s="230"/>
      <x:c r="H181" s="230"/>
      <x:c r="I181" s="230"/>
      <x:c r="J181" s="230"/>
      <x:c r="K181" s="230"/>
      <x:c r="L181" s="230"/>
      <x:c r="M181" s="230"/>
      <x:c r="N181" s="230"/>
      <x:c r="O181" s="230"/>
      <x:c r="P181" s="230"/>
      <x:c r="Q181" s="230"/>
      <x:c r="R181" s="230"/>
      <x:c r="S181" s="230"/>
      <x:c r="T181" s="230"/>
      <x:c r="U181" s="230"/>
      <x:c r="V181" s="230"/>
      <x:c r="W181" s="230"/>
      <x:c r="X181" s="230"/>
      <x:c r="Y181" s="230"/>
      <x:c r="Z181" s="230"/>
    </x:row>
    <x:row r="182">
      <x:c r="A182" s="230"/>
      <x:c r="B182" s="230"/>
      <x:c r="C182" s="230"/>
      <x:c r="D182" s="230"/>
      <x:c r="E182" s="230"/>
      <x:c r="F182" s="230"/>
      <x:c r="G182" s="230"/>
      <x:c r="H182" s="230"/>
      <x:c r="I182" s="230"/>
      <x:c r="J182" s="230"/>
      <x:c r="K182" s="230"/>
      <x:c r="L182" s="230"/>
      <x:c r="M182" s="230"/>
      <x:c r="N182" s="230"/>
      <x:c r="O182" s="230"/>
      <x:c r="P182" s="230"/>
      <x:c r="Q182" s="230"/>
      <x:c r="R182" s="230"/>
      <x:c r="S182" s="230"/>
      <x:c r="T182" s="230"/>
      <x:c r="U182" s="230"/>
      <x:c r="V182" s="230"/>
      <x:c r="W182" s="230"/>
      <x:c r="X182" s="230"/>
      <x:c r="Y182" s="230"/>
      <x:c r="Z182" s="230"/>
    </x:row>
    <x:row r="183">
      <x:c r="A183" s="230"/>
      <x:c r="B183" s="230"/>
      <x:c r="C183" s="230"/>
      <x:c r="D183" s="230"/>
      <x:c r="E183" s="230"/>
      <x:c r="F183" s="230"/>
      <x:c r="G183" s="230"/>
      <x:c r="H183" s="230"/>
      <x:c r="I183" s="230"/>
      <x:c r="J183" s="230"/>
      <x:c r="K183" s="230"/>
      <x:c r="L183" s="230"/>
      <x:c r="M183" s="230"/>
      <x:c r="N183" s="230"/>
      <x:c r="O183" s="230"/>
      <x:c r="P183" s="230"/>
      <x:c r="Q183" s="230"/>
      <x:c r="R183" s="230"/>
      <x:c r="S183" s="230"/>
      <x:c r="T183" s="230"/>
      <x:c r="U183" s="230"/>
      <x:c r="V183" s="230"/>
      <x:c r="W183" s="230"/>
      <x:c r="X183" s="230"/>
      <x:c r="Y183" s="230"/>
      <x:c r="Z183" s="230"/>
    </x:row>
    <x:row r="184">
      <x:c r="A184" s="230"/>
      <x:c r="B184" s="230"/>
      <x:c r="C184" s="230"/>
      <x:c r="D184" s="230"/>
      <x:c r="E184" s="230"/>
      <x:c r="F184" s="230"/>
      <x:c r="G184" s="230"/>
      <x:c r="H184" s="230"/>
      <x:c r="I184" s="230"/>
      <x:c r="J184" s="230"/>
      <x:c r="K184" s="230"/>
      <x:c r="L184" s="230"/>
      <x:c r="M184" s="230"/>
      <x:c r="N184" s="230"/>
      <x:c r="O184" s="230"/>
      <x:c r="P184" s="230"/>
      <x:c r="Q184" s="230"/>
      <x:c r="R184" s="230"/>
      <x:c r="S184" s="230"/>
      <x:c r="T184" s="230"/>
      <x:c r="U184" s="230"/>
      <x:c r="V184" s="230"/>
      <x:c r="W184" s="230"/>
      <x:c r="X184" s="230"/>
      <x:c r="Y184" s="230"/>
      <x:c r="Z184" s="230"/>
    </x:row>
    <x:row r="185">
      <x:c r="A185" s="230"/>
      <x:c r="B185" s="230"/>
      <x:c r="C185" s="230"/>
      <x:c r="D185" s="230"/>
      <x:c r="E185" s="230"/>
      <x:c r="F185" s="230"/>
      <x:c r="G185" s="230"/>
      <x:c r="H185" s="230"/>
      <x:c r="I185" s="230"/>
      <x:c r="J185" s="230"/>
      <x:c r="K185" s="230"/>
      <x:c r="L185" s="230"/>
      <x:c r="M185" s="230"/>
      <x:c r="N185" s="230"/>
      <x:c r="O185" s="230"/>
      <x:c r="P185" s="230"/>
      <x:c r="Q185" s="230"/>
      <x:c r="R185" s="230"/>
      <x:c r="S185" s="230"/>
      <x:c r="T185" s="230"/>
      <x:c r="U185" s="230"/>
      <x:c r="V185" s="230"/>
      <x:c r="W185" s="230"/>
      <x:c r="X185" s="230"/>
      <x:c r="Y185" s="230"/>
      <x:c r="Z185" s="230"/>
    </x:row>
    <x:row r="186">
      <x:c r="A186" s="230"/>
      <x:c r="B186" s="230"/>
      <x:c r="C186" s="230"/>
      <x:c r="D186" s="230"/>
      <x:c r="E186" s="230"/>
      <x:c r="F186" s="230"/>
      <x:c r="G186" s="230"/>
      <x:c r="H186" s="230"/>
      <x:c r="I186" s="230"/>
      <x:c r="J186" s="230"/>
      <x:c r="K186" s="230"/>
      <x:c r="L186" s="230"/>
      <x:c r="M186" s="230"/>
      <x:c r="N186" s="230"/>
      <x:c r="O186" s="230"/>
      <x:c r="P186" s="230"/>
      <x:c r="Q186" s="230"/>
      <x:c r="R186" s="230"/>
      <x:c r="S186" s="230"/>
      <x:c r="T186" s="230"/>
      <x:c r="U186" s="230"/>
      <x:c r="V186" s="230"/>
      <x:c r="W186" s="230"/>
      <x:c r="X186" s="230"/>
      <x:c r="Y186" s="230"/>
      <x:c r="Z186" s="230"/>
    </x:row>
    <x:row r="187">
      <x:c r="A187" s="230"/>
      <x:c r="B187" s="230"/>
      <x:c r="C187" s="230"/>
      <x:c r="D187" s="230"/>
      <x:c r="E187" s="230"/>
      <x:c r="F187" s="230"/>
      <x:c r="G187" s="230"/>
      <x:c r="H187" s="230"/>
      <x:c r="I187" s="230"/>
      <x:c r="J187" s="230"/>
      <x:c r="K187" s="230"/>
      <x:c r="L187" s="230"/>
      <x:c r="M187" s="230"/>
      <x:c r="N187" s="230"/>
      <x:c r="O187" s="230"/>
      <x:c r="P187" s="230"/>
      <x:c r="Q187" s="230"/>
      <x:c r="R187" s="230"/>
      <x:c r="S187" s="230"/>
      <x:c r="T187" s="230"/>
      <x:c r="U187" s="230"/>
      <x:c r="V187" s="230"/>
      <x:c r="W187" s="230"/>
      <x:c r="X187" s="230"/>
      <x:c r="Y187" s="230"/>
      <x:c r="Z187" s="230"/>
    </x:row>
    <x:row r="188">
      <x:c r="A188" s="230"/>
      <x:c r="B188" s="230"/>
      <x:c r="C188" s="230"/>
      <x:c r="D188" s="230"/>
      <x:c r="E188" s="230"/>
      <x:c r="F188" s="230"/>
      <x:c r="G188" s="230"/>
      <x:c r="H188" s="230"/>
      <x:c r="I188" s="230"/>
      <x:c r="J188" s="230"/>
      <x:c r="K188" s="230"/>
      <x:c r="L188" s="230"/>
      <x:c r="M188" s="230"/>
      <x:c r="N188" s="230"/>
      <x:c r="O188" s="230"/>
      <x:c r="P188" s="230"/>
      <x:c r="Q188" s="230"/>
      <x:c r="R188" s="230"/>
      <x:c r="S188" s="230"/>
      <x:c r="T188" s="230"/>
      <x:c r="U188" s="230"/>
      <x:c r="V188" s="230"/>
      <x:c r="W188" s="230"/>
      <x:c r="X188" s="230"/>
      <x:c r="Y188" s="230"/>
      <x:c r="Z188" s="230"/>
    </x:row>
    <x:row r="189">
      <x:c r="A189" s="230"/>
      <x:c r="B189" s="230"/>
      <x:c r="C189" s="230"/>
      <x:c r="D189" s="230"/>
      <x:c r="E189" s="230"/>
      <x:c r="F189" s="230"/>
      <x:c r="G189" s="230"/>
      <x:c r="H189" s="230"/>
      <x:c r="I189" s="230"/>
      <x:c r="J189" s="230"/>
      <x:c r="K189" s="230"/>
      <x:c r="L189" s="230"/>
      <x:c r="M189" s="230"/>
      <x:c r="N189" s="230"/>
      <x:c r="O189" s="230"/>
      <x:c r="P189" s="230"/>
      <x:c r="Q189" s="230"/>
      <x:c r="R189" s="230"/>
      <x:c r="S189" s="230"/>
      <x:c r="T189" s="230"/>
      <x:c r="U189" s="230"/>
      <x:c r="V189" s="230"/>
      <x:c r="W189" s="230"/>
      <x:c r="X189" s="230"/>
      <x:c r="Y189" s="230"/>
      <x:c r="Z189" s="230"/>
    </x:row>
    <x:row r="190">
      <x:c r="A190" s="230"/>
      <x:c r="B190" s="230"/>
      <x:c r="C190" s="230"/>
      <x:c r="D190" s="230"/>
      <x:c r="E190" s="230"/>
      <x:c r="F190" s="230"/>
      <x:c r="G190" s="230"/>
      <x:c r="H190" s="230"/>
      <x:c r="I190" s="230"/>
      <x:c r="J190" s="230"/>
      <x:c r="K190" s="230"/>
      <x:c r="L190" s="230"/>
      <x:c r="M190" s="230"/>
      <x:c r="N190" s="230"/>
      <x:c r="O190" s="230"/>
      <x:c r="P190" s="230"/>
      <x:c r="Q190" s="230"/>
      <x:c r="R190" s="230"/>
      <x:c r="S190" s="230"/>
      <x:c r="T190" s="230"/>
      <x:c r="U190" s="230"/>
      <x:c r="V190" s="230"/>
      <x:c r="W190" s="230"/>
      <x:c r="X190" s="230"/>
      <x:c r="Y190" s="230"/>
      <x:c r="Z190" s="230"/>
    </x:row>
    <x:row r="191">
      <x:c r="A191" s="230"/>
      <x:c r="B191" s="230"/>
      <x:c r="C191" s="230"/>
      <x:c r="D191" s="230"/>
      <x:c r="E191" s="230"/>
      <x:c r="F191" s="230"/>
      <x:c r="G191" s="230"/>
      <x:c r="H191" s="230"/>
      <x:c r="I191" s="230"/>
      <x:c r="J191" s="230"/>
      <x:c r="K191" s="230"/>
      <x:c r="L191" s="230"/>
      <x:c r="M191" s="230"/>
      <x:c r="N191" s="230"/>
      <x:c r="O191" s="230"/>
      <x:c r="P191" s="230"/>
      <x:c r="Q191" s="230"/>
      <x:c r="R191" s="230"/>
      <x:c r="S191" s="230"/>
      <x:c r="T191" s="230"/>
      <x:c r="U191" s="230"/>
      <x:c r="V191" s="230"/>
      <x:c r="W191" s="230"/>
      <x:c r="X191" s="230"/>
      <x:c r="Y191" s="230"/>
      <x:c r="Z191" s="230"/>
    </x:row>
    <x:row r="192">
      <x:c r="A192" s="230"/>
      <x:c r="B192" s="230"/>
      <x:c r="C192" s="230"/>
      <x:c r="D192" s="230"/>
      <x:c r="E192" s="230"/>
      <x:c r="F192" s="230"/>
      <x:c r="G192" s="230"/>
      <x:c r="H192" s="230"/>
      <x:c r="I192" s="230"/>
      <x:c r="J192" s="230"/>
      <x:c r="K192" s="230"/>
      <x:c r="L192" s="230"/>
      <x:c r="M192" s="230"/>
      <x:c r="N192" s="230"/>
      <x:c r="O192" s="230"/>
      <x:c r="P192" s="230"/>
      <x:c r="Q192" s="230"/>
      <x:c r="R192" s="230"/>
      <x:c r="S192" s="230"/>
      <x:c r="T192" s="230"/>
      <x:c r="U192" s="230"/>
      <x:c r="V192" s="230"/>
      <x:c r="W192" s="230"/>
      <x:c r="X192" s="230"/>
      <x:c r="Y192" s="230"/>
      <x:c r="Z192" s="230"/>
    </x:row>
    <x:row r="193">
      <x:c r="A193" s="230"/>
      <x:c r="B193" s="230"/>
      <x:c r="C193" s="230"/>
      <x:c r="D193" s="230"/>
      <x:c r="E193" s="230"/>
      <x:c r="F193" s="230"/>
      <x:c r="G193" s="230"/>
      <x:c r="H193" s="230"/>
      <x:c r="I193" s="230"/>
      <x:c r="J193" s="230"/>
      <x:c r="K193" s="230"/>
      <x:c r="L193" s="230"/>
      <x:c r="M193" s="230"/>
      <x:c r="N193" s="230"/>
      <x:c r="O193" s="230"/>
      <x:c r="P193" s="230"/>
      <x:c r="Q193" s="230"/>
      <x:c r="R193" s="230"/>
      <x:c r="S193" s="230"/>
      <x:c r="T193" s="230"/>
      <x:c r="U193" s="230"/>
      <x:c r="V193" s="230"/>
      <x:c r="W193" s="230"/>
      <x:c r="X193" s="230"/>
      <x:c r="Y193" s="230"/>
      <x:c r="Z193" s="230"/>
    </x:row>
    <x:row r="194">
      <x:c r="A194" s="230"/>
      <x:c r="B194" s="230"/>
      <x:c r="C194" s="230"/>
      <x:c r="D194" s="230"/>
      <x:c r="E194" s="230"/>
      <x:c r="F194" s="230"/>
      <x:c r="G194" s="230"/>
      <x:c r="H194" s="230"/>
      <x:c r="I194" s="230"/>
      <x:c r="J194" s="230"/>
      <x:c r="K194" s="230"/>
      <x:c r="L194" s="230"/>
      <x:c r="M194" s="230"/>
      <x:c r="N194" s="230"/>
      <x:c r="O194" s="230"/>
      <x:c r="P194" s="230"/>
      <x:c r="Q194" s="230"/>
      <x:c r="R194" s="230"/>
      <x:c r="S194" s="230"/>
      <x:c r="T194" s="230"/>
      <x:c r="U194" s="230"/>
      <x:c r="V194" s="230"/>
      <x:c r="W194" s="230"/>
      <x:c r="X194" s="230"/>
      <x:c r="Y194" s="230"/>
      <x:c r="Z194" s="230"/>
    </x:row>
    <x:row r="195">
      <x:c r="A195" s="230"/>
      <x:c r="B195" s="230"/>
      <x:c r="C195" s="230"/>
      <x:c r="D195" s="230"/>
      <x:c r="E195" s="230"/>
      <x:c r="F195" s="230"/>
      <x:c r="G195" s="230"/>
      <x:c r="H195" s="230"/>
      <x:c r="I195" s="230"/>
      <x:c r="J195" s="230"/>
      <x:c r="K195" s="230"/>
      <x:c r="L195" s="230"/>
      <x:c r="M195" s="230"/>
      <x:c r="N195" s="230"/>
      <x:c r="O195" s="230"/>
      <x:c r="P195" s="230"/>
      <x:c r="Q195" s="230"/>
      <x:c r="R195" s="230"/>
      <x:c r="S195" s="230"/>
      <x:c r="T195" s="230"/>
      <x:c r="U195" s="230"/>
      <x:c r="V195" s="230"/>
      <x:c r="W195" s="230"/>
      <x:c r="X195" s="230"/>
      <x:c r="Y195" s="230"/>
      <x:c r="Z195" s="230"/>
    </x:row>
    <x:row r="196">
      <x:c r="A196" s="230"/>
      <x:c r="B196" s="230"/>
      <x:c r="C196" s="230"/>
      <x:c r="D196" s="230"/>
      <x:c r="E196" s="230"/>
      <x:c r="F196" s="230"/>
      <x:c r="G196" s="230"/>
      <x:c r="H196" s="230"/>
      <x:c r="I196" s="230"/>
      <x:c r="J196" s="230"/>
      <x:c r="K196" s="230"/>
      <x:c r="L196" s="230"/>
      <x:c r="M196" s="230"/>
      <x:c r="N196" s="230"/>
      <x:c r="O196" s="230"/>
      <x:c r="P196" s="230"/>
      <x:c r="Q196" s="230"/>
      <x:c r="R196" s="230"/>
      <x:c r="S196" s="230"/>
      <x:c r="T196" s="230"/>
      <x:c r="U196" s="230"/>
      <x:c r="V196" s="230"/>
      <x:c r="W196" s="230"/>
      <x:c r="X196" s="230"/>
      <x:c r="Y196" s="230"/>
      <x:c r="Z196" s="230"/>
    </x:row>
    <x:row r="197">
      <x:c r="A197" s="230"/>
      <x:c r="B197" s="230"/>
      <x:c r="C197" s="230"/>
      <x:c r="D197" s="230"/>
      <x:c r="E197" s="230"/>
      <x:c r="F197" s="230"/>
      <x:c r="G197" s="230"/>
      <x:c r="H197" s="230"/>
      <x:c r="I197" s="230"/>
      <x:c r="J197" s="230"/>
      <x:c r="K197" s="230"/>
      <x:c r="L197" s="230"/>
      <x:c r="M197" s="230"/>
      <x:c r="N197" s="230"/>
      <x:c r="O197" s="230"/>
      <x:c r="P197" s="230"/>
      <x:c r="Q197" s="230"/>
      <x:c r="R197" s="230"/>
      <x:c r="S197" s="230"/>
      <x:c r="T197" s="230"/>
      <x:c r="U197" s="230"/>
      <x:c r="V197" s="230"/>
      <x:c r="W197" s="230"/>
      <x:c r="X197" s="230"/>
      <x:c r="Y197" s="230"/>
      <x:c r="Z197" s="230"/>
    </x:row>
    <x:row r="198">
      <x:c r="A198" s="230"/>
      <x:c r="B198" s="230"/>
      <x:c r="C198" s="230"/>
      <x:c r="D198" s="230"/>
      <x:c r="E198" s="230"/>
      <x:c r="F198" s="230"/>
      <x:c r="G198" s="230"/>
      <x:c r="H198" s="230"/>
      <x:c r="I198" s="230"/>
      <x:c r="J198" s="230"/>
      <x:c r="K198" s="230"/>
      <x:c r="L198" s="230"/>
      <x:c r="M198" s="230"/>
      <x:c r="N198" s="230"/>
      <x:c r="O198" s="230"/>
      <x:c r="P198" s="230"/>
      <x:c r="Q198" s="230"/>
      <x:c r="R198" s="230"/>
      <x:c r="S198" s="230"/>
      <x:c r="T198" s="230"/>
      <x:c r="U198" s="230"/>
      <x:c r="V198" s="230"/>
      <x:c r="W198" s="230"/>
      <x:c r="X198" s="230"/>
      <x:c r="Y198" s="230"/>
      <x:c r="Z198" s="230"/>
    </x:row>
    <x:row r="199">
      <x:c r="A199" s="230"/>
      <x:c r="B199" s="230"/>
      <x:c r="C199" s="230"/>
      <x:c r="D199" s="230"/>
      <x:c r="E199" s="230"/>
      <x:c r="F199" s="230"/>
      <x:c r="G199" s="230"/>
      <x:c r="H199" s="230"/>
      <x:c r="I199" s="230"/>
      <x:c r="J199" s="230"/>
      <x:c r="K199" s="230"/>
      <x:c r="L199" s="230"/>
      <x:c r="M199" s="230"/>
      <x:c r="N199" s="230"/>
      <x:c r="O199" s="230"/>
      <x:c r="P199" s="230"/>
      <x:c r="Q199" s="230"/>
      <x:c r="R199" s="230"/>
      <x:c r="S199" s="230"/>
      <x:c r="T199" s="230"/>
      <x:c r="U199" s="230"/>
      <x:c r="V199" s="230"/>
      <x:c r="W199" s="230"/>
      <x:c r="X199" s="230"/>
      <x:c r="Y199" s="230"/>
      <x:c r="Z199" s="230"/>
    </x:row>
    <x:row r="200">
      <x:c r="A200" s="230"/>
      <x:c r="B200" s="230"/>
      <x:c r="C200" s="230"/>
      <x:c r="D200" s="230"/>
      <x:c r="E200" s="230"/>
      <x:c r="F200" s="230"/>
      <x:c r="G200" s="230"/>
      <x:c r="H200" s="230"/>
      <x:c r="I200" s="230"/>
      <x:c r="J200" s="230"/>
      <x:c r="K200" s="230"/>
      <x:c r="L200" s="230"/>
      <x:c r="M200" s="230"/>
      <x:c r="N200" s="230"/>
      <x:c r="O200" s="230"/>
      <x:c r="P200" s="230"/>
      <x:c r="Q200" s="230"/>
      <x:c r="R200" s="230"/>
      <x:c r="S200" s="230"/>
      <x:c r="T200" s="230"/>
      <x:c r="U200" s="230"/>
      <x:c r="V200" s="230"/>
      <x:c r="W200" s="230"/>
      <x:c r="X200" s="230"/>
      <x:c r="Y200" s="230"/>
      <x:c r="Z200" s="230"/>
    </x:row>
  </x:sheetData>
  <x:mergeCells>
    <x:mergeCell ref="A1:H2"/>
    <x:mergeCell ref="A5:B5"/>
    <x:mergeCell ref="C5:D5"/>
    <x:mergeCell ref="E5:F5"/>
    <x:mergeCell ref="G5:H5"/>
    <x:mergeCell ref="A6:B7"/>
    <x:mergeCell ref="C6:D7"/>
    <x:mergeCell ref="E6:F7"/>
    <x:mergeCell ref="G6:H7"/>
    <x:mergeCell ref="A9:B9"/>
    <x:mergeCell ref="C9:D9"/>
    <x:mergeCell ref="E9:F9"/>
    <x:mergeCell ref="G9:H9"/>
    <x:mergeCell ref="A10:B11"/>
    <x:mergeCell ref="C10:D11"/>
    <x:mergeCell ref="E10:F11"/>
    <x:mergeCell ref="G10:H11"/>
    <x:mergeCell ref="A24:D24"/>
  </x:mergeCells>
  <x:conditionalFormatting sqref="G6:G6">
    <x:cfRule type="cellIs" dxfId="3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55b1a581f289438c"/>
</x:worksheet>
</file>